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090" windowHeight="4515" activeTab="0"/>
  </bookViews>
  <sheets>
    <sheet name="Summary" sheetId="1" r:id="rId1"/>
    <sheet name="Penetration Testing" sheetId="2" r:id="rId2"/>
    <sheet name="Static Code Analysis" sheetId="3" r:id="rId3"/>
  </sheets>
  <definedNames/>
  <calcPr fullCalcOnLoad="1"/>
</workbook>
</file>

<file path=xl/sharedStrings.xml><?xml version="1.0" encoding="utf-8"?>
<sst xmlns="http://schemas.openxmlformats.org/spreadsheetml/2006/main" count="163" uniqueCount="107">
  <si>
    <t>Vulnerability</t>
  </si>
  <si>
    <t>#V</t>
  </si>
  <si>
    <t>#FP</t>
  </si>
  <si>
    <t>create.strb</t>
  </si>
  <si>
    <t>create.stra</t>
  </si>
  <si>
    <t>sign.num</t>
  </si>
  <si>
    <t>deposit</t>
  </si>
  <si>
    <t>withdraw</t>
  </si>
  <si>
    <t>balance.num</t>
  </si>
  <si>
    <t>newAccount.name</t>
  </si>
  <si>
    <t>newAccount.date</t>
  </si>
  <si>
    <t>newAccount.address</t>
  </si>
  <si>
    <t>newAccount.age</t>
  </si>
  <si>
    <t>deposit.accNum</t>
  </si>
  <si>
    <t>deposit.type</t>
  </si>
  <si>
    <t>deposit.date</t>
  </si>
  <si>
    <t>deposit.ammount</t>
  </si>
  <si>
    <t>displayInfo.accNum</t>
  </si>
  <si>
    <t>displayDeposit.accNum</t>
  </si>
  <si>
    <t>withdrawal.accNum</t>
  </si>
  <si>
    <t>withdrawal.type</t>
  </si>
  <si>
    <t>withdrawal.date</t>
  </si>
  <si>
    <t>TOTAL</t>
  </si>
  <si>
    <t>firstNameWithIt.nam</t>
  </si>
  <si>
    <t>addNewRecord.nam</t>
  </si>
  <si>
    <t>addNewRecord.num</t>
  </si>
  <si>
    <t>modify.nam</t>
  </si>
  <si>
    <t>modify.num</t>
  </si>
  <si>
    <t>delete.username</t>
  </si>
  <si>
    <t>login.login</t>
  </si>
  <si>
    <t>login.pass</t>
  </si>
  <si>
    <t>add.name</t>
  </si>
  <si>
    <t>add.addr</t>
  </si>
  <si>
    <t>add.fname</t>
  </si>
  <si>
    <t>add.yearsel</t>
  </si>
  <si>
    <t>add.sectionsel</t>
  </si>
  <si>
    <t>add.sex</t>
  </si>
  <si>
    <t>add.imname</t>
  </si>
  <si>
    <t>update.reg_no</t>
  </si>
  <si>
    <t>update.name</t>
  </si>
  <si>
    <t>update.fname</t>
  </si>
  <si>
    <t>update.yearsel</t>
  </si>
  <si>
    <t>update.sectionsel</t>
  </si>
  <si>
    <t>update.sex</t>
  </si>
  <si>
    <t>update.imname</t>
  </si>
  <si>
    <t>delete.nameToDelete</t>
  </si>
  <si>
    <t>search.Combo1sel</t>
  </si>
  <si>
    <t>search.Combo2sel</t>
  </si>
  <si>
    <t>search.givencondition</t>
  </si>
  <si>
    <t>Service</t>
  </si>
  <si>
    <t>NewCustomer</t>
  </si>
  <si>
    <t>NewProducts</t>
  </si>
  <si>
    <t>ChangePaymentMethod</t>
  </si>
  <si>
    <t>JamesSmith</t>
  </si>
  <si>
    <t>PhoneDir</t>
  </si>
  <si>
    <t>Bank3</t>
  </si>
  <si>
    <t>newCustomer.billingAddr1</t>
  </si>
  <si>
    <t>newCustomer.billingAddr2</t>
  </si>
  <si>
    <t>newCustomer.billingCity</t>
  </si>
  <si>
    <t>newCustomer.billingCountry</t>
  </si>
  <si>
    <t>newCustomer.billingState</t>
  </si>
  <si>
    <t>newCustomer.billingZip</t>
  </si>
  <si>
    <t>newCustomer.businessInfo</t>
  </si>
  <si>
    <t>newCustomer.businessName</t>
  </si>
  <si>
    <t>newCustomer.contactEmail</t>
  </si>
  <si>
    <t>newCustomer.contactFName</t>
  </si>
  <si>
    <t>newCustomer.contactLName</t>
  </si>
  <si>
    <t>newCustomer.contactPhone</t>
  </si>
  <si>
    <t>newCustomer.creditInfo</t>
  </si>
  <si>
    <t>newCustomer.password</t>
  </si>
  <si>
    <t>newCustomer.paymentMethod</t>
  </si>
  <si>
    <t>newProducts.subjectString</t>
  </si>
  <si>
    <t>changePaymentMethod.poId</t>
  </si>
  <si>
    <t>changePaymentMethod.creditInfo</t>
  </si>
  <si>
    <t>search.StudentNamesel</t>
  </si>
  <si>
    <t>Bank</t>
  </si>
  <si>
    <t>search.StudentIDsel</t>
  </si>
  <si>
    <t>search.Addresssel</t>
  </si>
  <si>
    <t>search.FathersNamesel</t>
  </si>
  <si>
    <t>search.qSexsel</t>
  </si>
  <si>
    <t>search.condsel</t>
  </si>
  <si>
    <t>ALL</t>
  </si>
  <si>
    <t>Review</t>
  </si>
  <si>
    <t xml:space="preserve">WSDL </t>
  </si>
  <si>
    <t>Detection System</t>
  </si>
  <si>
    <t>update.addr</t>
  </si>
  <si>
    <t>VS2</t>
  </si>
  <si>
    <t>ProductDetail</t>
  </si>
  <si>
    <t>VS1</t>
  </si>
  <si>
    <t>Total</t>
  </si>
  <si>
    <t>SA1</t>
  </si>
  <si>
    <t>SA2</t>
  </si>
  <si>
    <t>SA3</t>
  </si>
  <si>
    <t>VS3</t>
  </si>
  <si>
    <t>Pointed</t>
  </si>
  <si>
    <t>comand</t>
  </si>
  <si>
    <t>Vulnerable?</t>
  </si>
  <si>
    <t>Source Line</t>
  </si>
  <si>
    <t>Database:156</t>
  </si>
  <si>
    <t>Database:112</t>
  </si>
  <si>
    <t>96 &amp; 147</t>
  </si>
  <si>
    <t>195 &amp; 197</t>
  </si>
  <si>
    <t>V/FP</t>
  </si>
  <si>
    <t>#VL</t>
  </si>
  <si>
    <t>VS.WS</t>
  </si>
  <si>
    <t>Penetration Testing</t>
  </si>
  <si>
    <t>Static Code Analysis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</si>
</sst>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  <numFmt numFmtId="170" formatCode="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45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45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3" fillId="34" borderId="20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59996342659"/>
      </font>
    </dxf>
    <dxf>
      <font>
        <color theme="0" tint="-0.149959996342659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24.00390625" style="1" customWidth="1"/>
    <col min="2" max="2" width="9.421875" style="1" customWidth="1"/>
    <col min="3" max="16" width="4.7109375" style="66" customWidth="1"/>
    <col min="17" max="17" width="9.421875" style="66" customWidth="1"/>
    <col min="18" max="18" width="10.421875" style="66" customWidth="1"/>
    <col min="19" max="16384" width="9.140625" style="66" customWidth="1"/>
  </cols>
  <sheetData>
    <row r="1" spans="1:17" s="3" customFormat="1" ht="24.75" customHeight="1" thickBot="1">
      <c r="A1" s="92" t="s">
        <v>84</v>
      </c>
      <c r="B1" s="59" t="s">
        <v>82</v>
      </c>
      <c r="C1" s="122" t="s">
        <v>88</v>
      </c>
      <c r="D1" s="123"/>
      <c r="E1" s="122" t="s">
        <v>86</v>
      </c>
      <c r="F1" s="123"/>
      <c r="G1" s="122" t="s">
        <v>93</v>
      </c>
      <c r="H1" s="123"/>
      <c r="I1" s="122" t="s">
        <v>104</v>
      </c>
      <c r="J1" s="124"/>
      <c r="K1" s="125" t="s">
        <v>90</v>
      </c>
      <c r="L1" s="123"/>
      <c r="M1" s="122" t="s">
        <v>91</v>
      </c>
      <c r="N1" s="123"/>
      <c r="O1" s="122" t="s">
        <v>92</v>
      </c>
      <c r="P1" s="123"/>
      <c r="Q1" s="60" t="s">
        <v>82</v>
      </c>
    </row>
    <row r="2" spans="1:17" s="3" customFormat="1" ht="24.75" customHeight="1" thickBot="1">
      <c r="A2" s="93" t="s">
        <v>83</v>
      </c>
      <c r="B2" s="61" t="s">
        <v>1</v>
      </c>
      <c r="C2" s="62" t="s">
        <v>1</v>
      </c>
      <c r="D2" s="63" t="s">
        <v>2</v>
      </c>
      <c r="E2" s="64" t="s">
        <v>1</v>
      </c>
      <c r="F2" s="64" t="s">
        <v>2</v>
      </c>
      <c r="G2" s="62" t="s">
        <v>1</v>
      </c>
      <c r="H2" s="63" t="s">
        <v>2</v>
      </c>
      <c r="I2" s="64" t="s">
        <v>1</v>
      </c>
      <c r="J2" s="91" t="s">
        <v>2</v>
      </c>
      <c r="K2" s="61" t="s">
        <v>103</v>
      </c>
      <c r="L2" s="63" t="s">
        <v>2</v>
      </c>
      <c r="M2" s="62" t="s">
        <v>103</v>
      </c>
      <c r="N2" s="63" t="s">
        <v>2</v>
      </c>
      <c r="O2" s="64" t="s">
        <v>103</v>
      </c>
      <c r="P2" s="63" t="s">
        <v>2</v>
      </c>
      <c r="Q2" s="65" t="s">
        <v>103</v>
      </c>
    </row>
    <row r="3" spans="1:17" ht="24.75" customHeight="1">
      <c r="A3" s="94" t="s">
        <v>87</v>
      </c>
      <c r="B3" s="69">
        <v>0</v>
      </c>
      <c r="C3" s="14">
        <v>0</v>
      </c>
      <c r="D3" s="15">
        <v>0</v>
      </c>
      <c r="E3" s="4">
        <v>0</v>
      </c>
      <c r="F3" s="5">
        <v>0</v>
      </c>
      <c r="G3" s="14">
        <v>0</v>
      </c>
      <c r="H3" s="15">
        <v>0</v>
      </c>
      <c r="I3" s="4">
        <v>0</v>
      </c>
      <c r="J3" s="28">
        <v>0</v>
      </c>
      <c r="K3" s="12">
        <v>0</v>
      </c>
      <c r="L3" s="5">
        <v>0</v>
      </c>
      <c r="M3" s="14">
        <v>0</v>
      </c>
      <c r="N3" s="15">
        <v>1</v>
      </c>
      <c r="O3" s="5">
        <v>0</v>
      </c>
      <c r="P3" s="5">
        <v>1</v>
      </c>
      <c r="Q3" s="70">
        <v>0</v>
      </c>
    </row>
    <row r="4" spans="1:17" ht="24.75" customHeight="1">
      <c r="A4" s="95" t="s">
        <v>51</v>
      </c>
      <c r="B4" s="69">
        <v>1</v>
      </c>
      <c r="C4" s="14">
        <v>1</v>
      </c>
      <c r="D4" s="15">
        <v>0</v>
      </c>
      <c r="E4" s="4">
        <v>1</v>
      </c>
      <c r="F4" s="5">
        <v>0</v>
      </c>
      <c r="G4" s="14">
        <v>0</v>
      </c>
      <c r="H4" s="15">
        <v>0</v>
      </c>
      <c r="I4" s="4">
        <v>1</v>
      </c>
      <c r="J4" s="28">
        <v>0</v>
      </c>
      <c r="K4" s="12">
        <v>0</v>
      </c>
      <c r="L4" s="5">
        <v>0</v>
      </c>
      <c r="M4" s="14">
        <v>1</v>
      </c>
      <c r="N4" s="15">
        <v>0</v>
      </c>
      <c r="O4" s="5">
        <v>0</v>
      </c>
      <c r="P4" s="5">
        <v>0</v>
      </c>
      <c r="Q4" s="70">
        <v>1</v>
      </c>
    </row>
    <row r="5" spans="1:17" ht="24.75" customHeight="1">
      <c r="A5" s="94" t="s">
        <v>50</v>
      </c>
      <c r="B5" s="69">
        <v>15</v>
      </c>
      <c r="C5" s="14">
        <v>15</v>
      </c>
      <c r="D5" s="15">
        <v>0</v>
      </c>
      <c r="E5" s="4">
        <v>15</v>
      </c>
      <c r="F5" s="5">
        <v>0</v>
      </c>
      <c r="G5" s="14">
        <v>3</v>
      </c>
      <c r="H5" s="15">
        <v>0</v>
      </c>
      <c r="I5" s="4">
        <v>15</v>
      </c>
      <c r="J5" s="28">
        <v>0</v>
      </c>
      <c r="K5" s="12">
        <v>0</v>
      </c>
      <c r="L5" s="5">
        <v>0</v>
      </c>
      <c r="M5" s="14">
        <v>2</v>
      </c>
      <c r="N5" s="15">
        <v>0</v>
      </c>
      <c r="O5" s="5">
        <v>1</v>
      </c>
      <c r="P5" s="5">
        <v>0</v>
      </c>
      <c r="Q5" s="70">
        <v>2</v>
      </c>
    </row>
    <row r="6" spans="1:17" ht="24.75" customHeight="1">
      <c r="A6" s="95" t="s">
        <v>52</v>
      </c>
      <c r="B6" s="69">
        <v>2</v>
      </c>
      <c r="C6" s="14">
        <v>2</v>
      </c>
      <c r="D6" s="15">
        <v>0</v>
      </c>
      <c r="E6" s="4">
        <v>2</v>
      </c>
      <c r="F6" s="5">
        <v>0</v>
      </c>
      <c r="G6" s="14">
        <v>0</v>
      </c>
      <c r="H6" s="15">
        <v>0</v>
      </c>
      <c r="I6" s="4">
        <v>2</v>
      </c>
      <c r="J6" s="28">
        <v>0</v>
      </c>
      <c r="K6" s="12">
        <v>0</v>
      </c>
      <c r="L6" s="5">
        <v>0</v>
      </c>
      <c r="M6" s="14">
        <v>1</v>
      </c>
      <c r="N6" s="15">
        <v>1</v>
      </c>
      <c r="O6" s="5">
        <v>0</v>
      </c>
      <c r="P6" s="5">
        <v>1</v>
      </c>
      <c r="Q6" s="70">
        <v>1</v>
      </c>
    </row>
    <row r="7" spans="1:18" ht="24.75" customHeight="1">
      <c r="A7" s="95" t="s">
        <v>53</v>
      </c>
      <c r="B7" s="69">
        <v>20</v>
      </c>
      <c r="C7" s="14">
        <v>3</v>
      </c>
      <c r="D7" s="15">
        <v>5</v>
      </c>
      <c r="E7" s="4">
        <v>0</v>
      </c>
      <c r="F7" s="4">
        <v>1</v>
      </c>
      <c r="G7" s="14">
        <v>0</v>
      </c>
      <c r="H7" s="15">
        <v>0</v>
      </c>
      <c r="I7" s="5">
        <v>3</v>
      </c>
      <c r="J7" s="28">
        <v>0</v>
      </c>
      <c r="K7" s="12">
        <v>5</v>
      </c>
      <c r="L7" s="5">
        <v>0</v>
      </c>
      <c r="M7" s="14">
        <v>5</v>
      </c>
      <c r="N7" s="15">
        <v>1</v>
      </c>
      <c r="O7" s="5">
        <v>1</v>
      </c>
      <c r="P7" s="5">
        <v>0</v>
      </c>
      <c r="Q7" s="70">
        <v>5</v>
      </c>
      <c r="R7" s="67"/>
    </row>
    <row r="8" spans="1:18" ht="24.75" customHeight="1">
      <c r="A8" s="95" t="s">
        <v>54</v>
      </c>
      <c r="B8" s="69">
        <v>6</v>
      </c>
      <c r="C8" s="14">
        <v>3</v>
      </c>
      <c r="D8" s="15">
        <v>0</v>
      </c>
      <c r="E8" s="5">
        <v>3</v>
      </c>
      <c r="F8" s="5">
        <v>0</v>
      </c>
      <c r="G8" s="14">
        <v>3</v>
      </c>
      <c r="H8" s="15">
        <v>0</v>
      </c>
      <c r="I8" s="5">
        <v>3</v>
      </c>
      <c r="J8" s="28">
        <v>0</v>
      </c>
      <c r="K8" s="12">
        <v>3</v>
      </c>
      <c r="L8" s="5">
        <v>0</v>
      </c>
      <c r="M8" s="14">
        <v>4</v>
      </c>
      <c r="N8" s="15">
        <v>0</v>
      </c>
      <c r="O8" s="5">
        <v>1</v>
      </c>
      <c r="P8" s="5">
        <v>0</v>
      </c>
      <c r="Q8" s="70">
        <v>4</v>
      </c>
      <c r="R8" s="67"/>
    </row>
    <row r="9" spans="1:17" s="67" customFormat="1" ht="24.75" customHeight="1">
      <c r="A9" s="96" t="s">
        <v>75</v>
      </c>
      <c r="B9" s="69">
        <v>4</v>
      </c>
      <c r="C9" s="14">
        <v>2</v>
      </c>
      <c r="D9" s="15">
        <v>0</v>
      </c>
      <c r="E9" s="5">
        <v>0</v>
      </c>
      <c r="F9" s="5">
        <v>0</v>
      </c>
      <c r="G9" s="14">
        <v>0</v>
      </c>
      <c r="H9" s="15">
        <v>0</v>
      </c>
      <c r="I9" s="5">
        <v>0</v>
      </c>
      <c r="J9" s="28">
        <v>0</v>
      </c>
      <c r="K9" s="12">
        <v>3</v>
      </c>
      <c r="L9" s="5">
        <v>6</v>
      </c>
      <c r="M9" s="14">
        <v>3</v>
      </c>
      <c r="N9" s="15">
        <v>6</v>
      </c>
      <c r="O9" s="5">
        <v>2</v>
      </c>
      <c r="P9" s="5">
        <v>2</v>
      </c>
      <c r="Q9" s="70">
        <v>3</v>
      </c>
    </row>
    <row r="10" spans="1:17" s="67" customFormat="1" ht="24.75" customHeight="1" thickBot="1">
      <c r="A10" s="96" t="s">
        <v>55</v>
      </c>
      <c r="B10" s="69">
        <v>13</v>
      </c>
      <c r="C10" s="14">
        <v>3</v>
      </c>
      <c r="D10" s="15">
        <v>0</v>
      </c>
      <c r="E10" s="5">
        <v>1</v>
      </c>
      <c r="F10" s="5">
        <v>0</v>
      </c>
      <c r="G10" s="14">
        <v>0</v>
      </c>
      <c r="H10" s="15">
        <v>0</v>
      </c>
      <c r="I10" s="5">
        <v>3</v>
      </c>
      <c r="J10" s="28">
        <v>0</v>
      </c>
      <c r="K10" s="12">
        <v>12</v>
      </c>
      <c r="L10" s="5">
        <v>1</v>
      </c>
      <c r="M10" s="14">
        <v>12</v>
      </c>
      <c r="N10" s="15">
        <v>1</v>
      </c>
      <c r="O10" s="5">
        <v>6</v>
      </c>
      <c r="P10" s="5">
        <v>0</v>
      </c>
      <c r="Q10" s="70">
        <v>12</v>
      </c>
    </row>
    <row r="11" spans="1:17" ht="24.75" customHeight="1" thickBot="1">
      <c r="A11" s="98" t="s">
        <v>22</v>
      </c>
      <c r="B11" s="99">
        <f>SUM(B3:B10)</f>
        <v>61</v>
      </c>
      <c r="C11" s="100">
        <f>SUM(C3:C10)</f>
        <v>29</v>
      </c>
      <c r="D11" s="55">
        <f>SUM(D3:D10)</f>
        <v>5</v>
      </c>
      <c r="E11" s="102">
        <f>SUM(E3:E10)</f>
        <v>22</v>
      </c>
      <c r="F11" s="55">
        <f>SUM(F3:F10)</f>
        <v>1</v>
      </c>
      <c r="G11" s="100">
        <f>SUM(G3:G10)</f>
        <v>6</v>
      </c>
      <c r="H11" s="101">
        <f>SUM(H3:H10)</f>
        <v>0</v>
      </c>
      <c r="I11" s="102">
        <f>SUM(I3:I10)</f>
        <v>27</v>
      </c>
      <c r="J11" s="103">
        <f>SUM(J3:J10)</f>
        <v>0</v>
      </c>
      <c r="K11" s="104">
        <f>SUM(K3:K10)</f>
        <v>23</v>
      </c>
      <c r="L11" s="102">
        <f>SUM(L3:L10)</f>
        <v>7</v>
      </c>
      <c r="M11" s="100">
        <f>SUM(M3:M10)</f>
        <v>28</v>
      </c>
      <c r="N11" s="101">
        <f>SUM(N3:N10)</f>
        <v>10</v>
      </c>
      <c r="O11" s="102">
        <f>SUM(O3:O10)</f>
        <v>11</v>
      </c>
      <c r="P11" s="102">
        <f>SUM(P3:P10)</f>
        <v>4</v>
      </c>
      <c r="Q11" s="105">
        <f>SUM(Q3:Q10)</f>
        <v>28</v>
      </c>
    </row>
    <row r="12" spans="1:17" ht="24.75" customHeight="1" thickBot="1">
      <c r="A12" s="97"/>
      <c r="B12" s="126" t="s">
        <v>105</v>
      </c>
      <c r="C12" s="127"/>
      <c r="D12" s="127"/>
      <c r="E12" s="127"/>
      <c r="F12" s="127"/>
      <c r="G12" s="127"/>
      <c r="H12" s="127"/>
      <c r="I12" s="127"/>
      <c r="J12" s="128"/>
      <c r="K12" s="126" t="s">
        <v>106</v>
      </c>
      <c r="L12" s="127"/>
      <c r="M12" s="127"/>
      <c r="N12" s="127"/>
      <c r="O12" s="127"/>
      <c r="P12" s="127"/>
      <c r="Q12" s="128"/>
    </row>
    <row r="13" ht="15">
      <c r="B13" s="66"/>
    </row>
    <row r="14" ht="15">
      <c r="B14" s="66"/>
    </row>
    <row r="15" ht="15">
      <c r="B15" s="66"/>
    </row>
    <row r="16" ht="15">
      <c r="B16" s="66"/>
    </row>
    <row r="17" spans="1:2" ht="15">
      <c r="A17" s="66"/>
      <c r="B17" s="66"/>
    </row>
    <row r="18" spans="1:2" ht="15">
      <c r="A18" s="2"/>
      <c r="B18" s="66"/>
    </row>
    <row r="19" spans="1:2" ht="15">
      <c r="A19" s="2"/>
      <c r="B19" s="66"/>
    </row>
    <row r="20" ht="15">
      <c r="B20" s="66"/>
    </row>
    <row r="21" ht="15">
      <c r="B21" s="66"/>
    </row>
    <row r="22" ht="15">
      <c r="B22" s="66"/>
    </row>
    <row r="23" ht="15">
      <c r="B23" s="66"/>
    </row>
    <row r="24" ht="15">
      <c r="B24" s="66"/>
    </row>
    <row r="25" ht="15">
      <c r="H25" s="68"/>
    </row>
    <row r="26" ht="15">
      <c r="H26" s="68"/>
    </row>
    <row r="27" ht="15">
      <c r="H27" s="68"/>
    </row>
    <row r="28" ht="15">
      <c r="H28" s="68"/>
    </row>
  </sheetData>
  <sheetProtection/>
  <mergeCells count="9">
    <mergeCell ref="K12:Q12"/>
    <mergeCell ref="B12:J12"/>
    <mergeCell ref="K1:L1"/>
    <mergeCell ref="M1:N1"/>
    <mergeCell ref="O1:P1"/>
    <mergeCell ref="I1:J1"/>
    <mergeCell ref="C1:D1"/>
    <mergeCell ref="E1:F1"/>
    <mergeCell ref="G1:H1"/>
  </mergeCells>
  <conditionalFormatting sqref="Q11 B11 B2:Q10">
    <cfRule type="cellIs" priority="10" dxfId="3" operator="equal" stopIfTrue="1">
      <formula>0</formula>
    </cfRule>
  </conditionalFormatting>
  <conditionalFormatting sqref="D11 F11">
    <cfRule type="cellIs" priority="2" dxfId="4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72"/>
  <sheetViews>
    <sheetView zoomScale="85" zoomScaleNormal="85" zoomScalePageLayoutView="0" workbookViewId="0" topLeftCell="A61">
      <selection activeCell="H76" sqref="H76"/>
    </sheetView>
  </sheetViews>
  <sheetFormatPr defaultColWidth="19.140625" defaultRowHeight="15.75" customHeight="1"/>
  <cols>
    <col min="1" max="2" width="30.7109375" style="6" customWidth="1"/>
    <col min="3" max="3" width="10.8515625" style="6" customWidth="1"/>
    <col min="4" max="11" width="5.7109375" style="7" customWidth="1"/>
    <col min="12" max="16384" width="19.140625" style="6" customWidth="1"/>
  </cols>
  <sheetData>
    <row r="1" spans="1:11" ht="15.75" customHeight="1">
      <c r="A1" s="80" t="s">
        <v>49</v>
      </c>
      <c r="B1" s="89" t="s">
        <v>0</v>
      </c>
      <c r="C1" s="89" t="str">
        <f>Summary!B1</f>
        <v>Review</v>
      </c>
      <c r="D1" s="112" t="str">
        <f>Summary!C1</f>
        <v>VS1</v>
      </c>
      <c r="E1" s="112"/>
      <c r="F1" s="112" t="str">
        <f>Summary!E1</f>
        <v>VS2</v>
      </c>
      <c r="G1" s="112"/>
      <c r="H1" s="112" t="str">
        <f>Summary!G1</f>
        <v>VS3</v>
      </c>
      <c r="I1" s="112"/>
      <c r="J1" s="112" t="str">
        <f>Summary!I1</f>
        <v>VS.WS</v>
      </c>
      <c r="K1" s="113"/>
    </row>
    <row r="2" spans="1:11" ht="15.75" customHeight="1">
      <c r="A2" s="106" t="s">
        <v>50</v>
      </c>
      <c r="B2" s="72" t="s">
        <v>56</v>
      </c>
      <c r="C2" s="73">
        <v>1</v>
      </c>
      <c r="D2" s="74">
        <v>1</v>
      </c>
      <c r="E2" s="74">
        <f aca="true" t="shared" si="0" ref="E2:E37">D2-$C2</f>
        <v>0</v>
      </c>
      <c r="F2" s="74">
        <v>1</v>
      </c>
      <c r="G2" s="74">
        <f aca="true" t="shared" si="1" ref="G2:G37">F2-$C2</f>
        <v>0</v>
      </c>
      <c r="H2" s="74">
        <v>0</v>
      </c>
      <c r="I2" s="74">
        <f aca="true" t="shared" si="2" ref="I2:I33">H2-$C2</f>
        <v>-1</v>
      </c>
      <c r="J2" s="74">
        <v>1</v>
      </c>
      <c r="K2" s="81">
        <f aca="true" t="shared" si="3" ref="K2:K37">J2-$C2</f>
        <v>0</v>
      </c>
    </row>
    <row r="3" spans="1:11" ht="15.75" customHeight="1">
      <c r="A3" s="108"/>
      <c r="B3" s="75" t="s">
        <v>57</v>
      </c>
      <c r="C3" s="20">
        <v>1</v>
      </c>
      <c r="D3" s="76">
        <v>1</v>
      </c>
      <c r="E3" s="76">
        <f t="shared" si="0"/>
        <v>0</v>
      </c>
      <c r="F3" s="76">
        <v>1</v>
      </c>
      <c r="G3" s="76">
        <f t="shared" si="1"/>
        <v>0</v>
      </c>
      <c r="H3" s="76">
        <v>0</v>
      </c>
      <c r="I3" s="76">
        <f t="shared" si="2"/>
        <v>-1</v>
      </c>
      <c r="J3" s="76">
        <v>1</v>
      </c>
      <c r="K3" s="82">
        <f t="shared" si="3"/>
        <v>0</v>
      </c>
    </row>
    <row r="4" spans="1:11" ht="15.75" customHeight="1">
      <c r="A4" s="108"/>
      <c r="B4" s="75" t="s">
        <v>58</v>
      </c>
      <c r="C4" s="20">
        <v>1</v>
      </c>
      <c r="D4" s="76">
        <v>1</v>
      </c>
      <c r="E4" s="76">
        <f t="shared" si="0"/>
        <v>0</v>
      </c>
      <c r="F4" s="76">
        <v>1</v>
      </c>
      <c r="G4" s="76">
        <f t="shared" si="1"/>
        <v>0</v>
      </c>
      <c r="H4" s="76">
        <v>0</v>
      </c>
      <c r="I4" s="76">
        <f t="shared" si="2"/>
        <v>-1</v>
      </c>
      <c r="J4" s="76">
        <v>1</v>
      </c>
      <c r="K4" s="82">
        <f t="shared" si="3"/>
        <v>0</v>
      </c>
    </row>
    <row r="5" spans="1:11" ht="15.75" customHeight="1">
      <c r="A5" s="108"/>
      <c r="B5" s="75" t="s">
        <v>59</v>
      </c>
      <c r="C5" s="20">
        <v>1</v>
      </c>
      <c r="D5" s="76">
        <v>1</v>
      </c>
      <c r="E5" s="76">
        <f t="shared" si="0"/>
        <v>0</v>
      </c>
      <c r="F5" s="76">
        <v>1</v>
      </c>
      <c r="G5" s="76">
        <f t="shared" si="1"/>
        <v>0</v>
      </c>
      <c r="H5" s="76">
        <v>1</v>
      </c>
      <c r="I5" s="76">
        <f t="shared" si="2"/>
        <v>0</v>
      </c>
      <c r="J5" s="76">
        <v>1</v>
      </c>
      <c r="K5" s="82">
        <f t="shared" si="3"/>
        <v>0</v>
      </c>
    </row>
    <row r="6" spans="1:11" ht="15.75" customHeight="1">
      <c r="A6" s="108"/>
      <c r="B6" s="75" t="s">
        <v>60</v>
      </c>
      <c r="C6" s="20">
        <v>1</v>
      </c>
      <c r="D6" s="76">
        <v>1</v>
      </c>
      <c r="E6" s="76">
        <f t="shared" si="0"/>
        <v>0</v>
      </c>
      <c r="F6" s="76">
        <v>1</v>
      </c>
      <c r="G6" s="76">
        <f t="shared" si="1"/>
        <v>0</v>
      </c>
      <c r="H6" s="76">
        <v>0</v>
      </c>
      <c r="I6" s="76">
        <f t="shared" si="2"/>
        <v>-1</v>
      </c>
      <c r="J6" s="76">
        <v>1</v>
      </c>
      <c r="K6" s="82">
        <f t="shared" si="3"/>
        <v>0</v>
      </c>
    </row>
    <row r="7" spans="1:11" ht="15.75" customHeight="1">
      <c r="A7" s="108"/>
      <c r="B7" s="75" t="s">
        <v>61</v>
      </c>
      <c r="C7" s="20">
        <v>1</v>
      </c>
      <c r="D7" s="76">
        <v>1</v>
      </c>
      <c r="E7" s="76">
        <f t="shared" si="0"/>
        <v>0</v>
      </c>
      <c r="F7" s="76">
        <v>1</v>
      </c>
      <c r="G7" s="76">
        <f t="shared" si="1"/>
        <v>0</v>
      </c>
      <c r="H7" s="76">
        <v>1</v>
      </c>
      <c r="I7" s="76">
        <f t="shared" si="2"/>
        <v>0</v>
      </c>
      <c r="J7" s="76">
        <v>1</v>
      </c>
      <c r="K7" s="82">
        <f t="shared" si="3"/>
        <v>0</v>
      </c>
    </row>
    <row r="8" spans="1:11" ht="15.75" customHeight="1">
      <c r="A8" s="108"/>
      <c r="B8" s="75" t="s">
        <v>62</v>
      </c>
      <c r="C8" s="20">
        <v>1</v>
      </c>
      <c r="D8" s="76">
        <v>1</v>
      </c>
      <c r="E8" s="76">
        <f t="shared" si="0"/>
        <v>0</v>
      </c>
      <c r="F8" s="76">
        <v>1</v>
      </c>
      <c r="G8" s="76">
        <f t="shared" si="1"/>
        <v>0</v>
      </c>
      <c r="H8" s="76">
        <v>0</v>
      </c>
      <c r="I8" s="76">
        <f t="shared" si="2"/>
        <v>-1</v>
      </c>
      <c r="J8" s="76">
        <v>1</v>
      </c>
      <c r="K8" s="82">
        <f t="shared" si="3"/>
        <v>0</v>
      </c>
    </row>
    <row r="9" spans="1:11" ht="15.75" customHeight="1">
      <c r="A9" s="108"/>
      <c r="B9" s="75" t="s">
        <v>63</v>
      </c>
      <c r="C9" s="20">
        <v>1</v>
      </c>
      <c r="D9" s="76">
        <v>1</v>
      </c>
      <c r="E9" s="76">
        <f t="shared" si="0"/>
        <v>0</v>
      </c>
      <c r="F9" s="76">
        <v>1</v>
      </c>
      <c r="G9" s="76">
        <f t="shared" si="1"/>
        <v>0</v>
      </c>
      <c r="H9" s="76">
        <v>0</v>
      </c>
      <c r="I9" s="76">
        <f t="shared" si="2"/>
        <v>-1</v>
      </c>
      <c r="J9" s="76">
        <v>1</v>
      </c>
      <c r="K9" s="82">
        <f t="shared" si="3"/>
        <v>0</v>
      </c>
    </row>
    <row r="10" spans="1:11" ht="15.75" customHeight="1">
      <c r="A10" s="108"/>
      <c r="B10" s="75" t="s">
        <v>64</v>
      </c>
      <c r="C10" s="20">
        <v>1</v>
      </c>
      <c r="D10" s="76">
        <v>1</v>
      </c>
      <c r="E10" s="76">
        <f t="shared" si="0"/>
        <v>0</v>
      </c>
      <c r="F10" s="76">
        <v>1</v>
      </c>
      <c r="G10" s="76">
        <f t="shared" si="1"/>
        <v>0</v>
      </c>
      <c r="H10" s="76">
        <v>0</v>
      </c>
      <c r="I10" s="76">
        <f t="shared" si="2"/>
        <v>-1</v>
      </c>
      <c r="J10" s="76">
        <v>1</v>
      </c>
      <c r="K10" s="82">
        <f t="shared" si="3"/>
        <v>0</v>
      </c>
    </row>
    <row r="11" spans="1:11" ht="15.75" customHeight="1">
      <c r="A11" s="108"/>
      <c r="B11" s="75" t="s">
        <v>65</v>
      </c>
      <c r="C11" s="20">
        <v>1</v>
      </c>
      <c r="D11" s="76">
        <v>1</v>
      </c>
      <c r="E11" s="76">
        <f t="shared" si="0"/>
        <v>0</v>
      </c>
      <c r="F11" s="76">
        <v>1</v>
      </c>
      <c r="G11" s="76">
        <f t="shared" si="1"/>
        <v>0</v>
      </c>
      <c r="H11" s="76">
        <v>0</v>
      </c>
      <c r="I11" s="76">
        <f t="shared" si="2"/>
        <v>-1</v>
      </c>
      <c r="J11" s="76">
        <v>1</v>
      </c>
      <c r="K11" s="82">
        <f t="shared" si="3"/>
        <v>0</v>
      </c>
    </row>
    <row r="12" spans="1:11" ht="15.75" customHeight="1">
      <c r="A12" s="108"/>
      <c r="B12" s="75" t="s">
        <v>66</v>
      </c>
      <c r="C12" s="20">
        <v>1</v>
      </c>
      <c r="D12" s="76">
        <v>1</v>
      </c>
      <c r="E12" s="76">
        <f t="shared" si="0"/>
        <v>0</v>
      </c>
      <c r="F12" s="76">
        <v>1</v>
      </c>
      <c r="G12" s="76">
        <f t="shared" si="1"/>
        <v>0</v>
      </c>
      <c r="H12" s="76">
        <v>0</v>
      </c>
      <c r="I12" s="76">
        <f t="shared" si="2"/>
        <v>-1</v>
      </c>
      <c r="J12" s="76">
        <v>1</v>
      </c>
      <c r="K12" s="82">
        <f t="shared" si="3"/>
        <v>0</v>
      </c>
    </row>
    <row r="13" spans="1:11" ht="15.75" customHeight="1">
      <c r="A13" s="108"/>
      <c r="B13" s="75" t="s">
        <v>67</v>
      </c>
      <c r="C13" s="20">
        <v>1</v>
      </c>
      <c r="D13" s="76">
        <v>1</v>
      </c>
      <c r="E13" s="76">
        <f t="shared" si="0"/>
        <v>0</v>
      </c>
      <c r="F13" s="76">
        <v>1</v>
      </c>
      <c r="G13" s="76">
        <f t="shared" si="1"/>
        <v>0</v>
      </c>
      <c r="H13" s="76">
        <v>0</v>
      </c>
      <c r="I13" s="76">
        <f t="shared" si="2"/>
        <v>-1</v>
      </c>
      <c r="J13" s="76">
        <v>1</v>
      </c>
      <c r="K13" s="82">
        <f t="shared" si="3"/>
        <v>0</v>
      </c>
    </row>
    <row r="14" spans="1:11" ht="15.75" customHeight="1">
      <c r="A14" s="108"/>
      <c r="B14" s="75" t="s">
        <v>68</v>
      </c>
      <c r="C14" s="20">
        <v>1</v>
      </c>
      <c r="D14" s="76">
        <v>1</v>
      </c>
      <c r="E14" s="76">
        <f t="shared" si="0"/>
        <v>0</v>
      </c>
      <c r="F14" s="76">
        <v>1</v>
      </c>
      <c r="G14" s="76">
        <f t="shared" si="1"/>
        <v>0</v>
      </c>
      <c r="H14" s="76">
        <v>1</v>
      </c>
      <c r="I14" s="76">
        <f t="shared" si="2"/>
        <v>0</v>
      </c>
      <c r="J14" s="76">
        <v>1</v>
      </c>
      <c r="K14" s="82">
        <f t="shared" si="3"/>
        <v>0</v>
      </c>
    </row>
    <row r="15" spans="1:11" ht="15.75" customHeight="1">
      <c r="A15" s="108"/>
      <c r="B15" s="75" t="s">
        <v>69</v>
      </c>
      <c r="C15" s="20">
        <v>1</v>
      </c>
      <c r="D15" s="76">
        <v>1</v>
      </c>
      <c r="E15" s="76">
        <f t="shared" si="0"/>
        <v>0</v>
      </c>
      <c r="F15" s="76">
        <v>1</v>
      </c>
      <c r="G15" s="76">
        <f t="shared" si="1"/>
        <v>0</v>
      </c>
      <c r="H15" s="76">
        <v>0</v>
      </c>
      <c r="I15" s="76">
        <f t="shared" si="2"/>
        <v>-1</v>
      </c>
      <c r="J15" s="76">
        <v>1</v>
      </c>
      <c r="K15" s="82">
        <f t="shared" si="3"/>
        <v>0</v>
      </c>
    </row>
    <row r="16" spans="1:11" ht="15.75" customHeight="1">
      <c r="A16" s="107"/>
      <c r="B16" s="77" t="s">
        <v>70</v>
      </c>
      <c r="C16" s="78">
        <v>1</v>
      </c>
      <c r="D16" s="79">
        <v>1</v>
      </c>
      <c r="E16" s="79">
        <f t="shared" si="0"/>
        <v>0</v>
      </c>
      <c r="F16" s="79">
        <v>1</v>
      </c>
      <c r="G16" s="79">
        <f t="shared" si="1"/>
        <v>0</v>
      </c>
      <c r="H16" s="79">
        <v>0</v>
      </c>
      <c r="I16" s="79">
        <f t="shared" si="2"/>
        <v>-1</v>
      </c>
      <c r="J16" s="79">
        <v>1</v>
      </c>
      <c r="K16" s="83">
        <f t="shared" si="3"/>
        <v>0</v>
      </c>
    </row>
    <row r="17" spans="1:11" ht="15.75" customHeight="1">
      <c r="A17" s="90" t="s">
        <v>51</v>
      </c>
      <c r="B17" s="75" t="s">
        <v>71</v>
      </c>
      <c r="C17" s="20">
        <v>1</v>
      </c>
      <c r="D17" s="76">
        <v>1</v>
      </c>
      <c r="E17" s="76">
        <f t="shared" si="0"/>
        <v>0</v>
      </c>
      <c r="F17" s="76">
        <v>1</v>
      </c>
      <c r="G17" s="76">
        <f t="shared" si="1"/>
        <v>0</v>
      </c>
      <c r="H17" s="76">
        <v>0</v>
      </c>
      <c r="I17" s="76">
        <f t="shared" si="2"/>
        <v>-1</v>
      </c>
      <c r="J17" s="76">
        <v>1</v>
      </c>
      <c r="K17" s="82">
        <f t="shared" si="3"/>
        <v>0</v>
      </c>
    </row>
    <row r="18" spans="1:11" ht="15.75" customHeight="1">
      <c r="A18" s="106" t="s">
        <v>52</v>
      </c>
      <c r="B18" s="72" t="s">
        <v>72</v>
      </c>
      <c r="C18" s="73">
        <v>1</v>
      </c>
      <c r="D18" s="74">
        <v>1</v>
      </c>
      <c r="E18" s="74">
        <f t="shared" si="0"/>
        <v>0</v>
      </c>
      <c r="F18" s="74">
        <v>1</v>
      </c>
      <c r="G18" s="74">
        <f t="shared" si="1"/>
        <v>0</v>
      </c>
      <c r="H18" s="74">
        <v>0</v>
      </c>
      <c r="I18" s="74">
        <f t="shared" si="2"/>
        <v>-1</v>
      </c>
      <c r="J18" s="74">
        <v>1</v>
      </c>
      <c r="K18" s="81">
        <f t="shared" si="3"/>
        <v>0</v>
      </c>
    </row>
    <row r="19" spans="1:11" ht="15.75" customHeight="1">
      <c r="A19" s="107"/>
      <c r="B19" s="77" t="s">
        <v>73</v>
      </c>
      <c r="C19" s="78">
        <v>1</v>
      </c>
      <c r="D19" s="79">
        <v>1</v>
      </c>
      <c r="E19" s="79">
        <f t="shared" si="0"/>
        <v>0</v>
      </c>
      <c r="F19" s="79">
        <v>1</v>
      </c>
      <c r="G19" s="79">
        <f t="shared" si="1"/>
        <v>0</v>
      </c>
      <c r="H19" s="79">
        <v>0</v>
      </c>
      <c r="I19" s="79">
        <f t="shared" si="2"/>
        <v>-1</v>
      </c>
      <c r="J19" s="79">
        <v>1</v>
      </c>
      <c r="K19" s="83">
        <f t="shared" si="3"/>
        <v>0</v>
      </c>
    </row>
    <row r="20" spans="1:11" s="71" customFormat="1" ht="15.75" customHeight="1">
      <c r="A20" s="108" t="s">
        <v>53</v>
      </c>
      <c r="B20" s="75" t="s">
        <v>29</v>
      </c>
      <c r="C20" s="20">
        <v>1</v>
      </c>
      <c r="D20" s="76">
        <v>0</v>
      </c>
      <c r="E20" s="76">
        <f t="shared" si="0"/>
        <v>-1</v>
      </c>
      <c r="F20" s="76">
        <v>0</v>
      </c>
      <c r="G20" s="76">
        <f t="shared" si="1"/>
        <v>-1</v>
      </c>
      <c r="H20" s="76">
        <v>0</v>
      </c>
      <c r="I20" s="76">
        <f t="shared" si="2"/>
        <v>-1</v>
      </c>
      <c r="J20" s="76">
        <v>0</v>
      </c>
      <c r="K20" s="82">
        <f t="shared" si="3"/>
        <v>-1</v>
      </c>
    </row>
    <row r="21" spans="1:11" s="71" customFormat="1" ht="15.75" customHeight="1">
      <c r="A21" s="108"/>
      <c r="B21" s="75" t="s">
        <v>30</v>
      </c>
      <c r="C21" s="20">
        <v>1</v>
      </c>
      <c r="D21" s="76">
        <v>0</v>
      </c>
      <c r="E21" s="76">
        <f t="shared" si="0"/>
        <v>-1</v>
      </c>
      <c r="F21" s="76">
        <v>0</v>
      </c>
      <c r="G21" s="76">
        <f t="shared" si="1"/>
        <v>-1</v>
      </c>
      <c r="H21" s="76">
        <v>0</v>
      </c>
      <c r="I21" s="76">
        <f t="shared" si="2"/>
        <v>-1</v>
      </c>
      <c r="J21" s="76">
        <v>0</v>
      </c>
      <c r="K21" s="82">
        <f t="shared" si="3"/>
        <v>-1</v>
      </c>
    </row>
    <row r="22" spans="1:11" s="71" customFormat="1" ht="15.75" customHeight="1">
      <c r="A22" s="108"/>
      <c r="B22" s="75" t="s">
        <v>31</v>
      </c>
      <c r="C22" s="20">
        <v>1</v>
      </c>
      <c r="D22" s="76">
        <v>0</v>
      </c>
      <c r="E22" s="76">
        <f t="shared" si="0"/>
        <v>-1</v>
      </c>
      <c r="F22" s="76">
        <v>0</v>
      </c>
      <c r="G22" s="76">
        <f t="shared" si="1"/>
        <v>-1</v>
      </c>
      <c r="H22" s="76">
        <v>0</v>
      </c>
      <c r="I22" s="76">
        <f t="shared" si="2"/>
        <v>-1</v>
      </c>
      <c r="J22" s="76">
        <v>0</v>
      </c>
      <c r="K22" s="82">
        <f t="shared" si="3"/>
        <v>-1</v>
      </c>
    </row>
    <row r="23" spans="1:11" s="71" customFormat="1" ht="15.75" customHeight="1">
      <c r="A23" s="108"/>
      <c r="B23" s="75" t="s">
        <v>32</v>
      </c>
      <c r="C23" s="20">
        <v>1</v>
      </c>
      <c r="D23" s="76">
        <v>0</v>
      </c>
      <c r="E23" s="76">
        <f t="shared" si="0"/>
        <v>-1</v>
      </c>
      <c r="F23" s="76">
        <v>0</v>
      </c>
      <c r="G23" s="76">
        <f t="shared" si="1"/>
        <v>-1</v>
      </c>
      <c r="H23" s="76">
        <v>0</v>
      </c>
      <c r="I23" s="76">
        <f t="shared" si="2"/>
        <v>-1</v>
      </c>
      <c r="J23" s="76">
        <v>0</v>
      </c>
      <c r="K23" s="82">
        <f t="shared" si="3"/>
        <v>-1</v>
      </c>
    </row>
    <row r="24" spans="1:11" s="71" customFormat="1" ht="15.75" customHeight="1">
      <c r="A24" s="108"/>
      <c r="B24" s="75" t="s">
        <v>33</v>
      </c>
      <c r="C24" s="20">
        <v>1</v>
      </c>
      <c r="D24" s="76">
        <v>0</v>
      </c>
      <c r="E24" s="76">
        <f t="shared" si="0"/>
        <v>-1</v>
      </c>
      <c r="F24" s="76">
        <v>0</v>
      </c>
      <c r="G24" s="76">
        <f t="shared" si="1"/>
        <v>-1</v>
      </c>
      <c r="H24" s="76">
        <v>0</v>
      </c>
      <c r="I24" s="76">
        <f t="shared" si="2"/>
        <v>-1</v>
      </c>
      <c r="J24" s="76">
        <v>0</v>
      </c>
      <c r="K24" s="82">
        <f t="shared" si="3"/>
        <v>-1</v>
      </c>
    </row>
    <row r="25" spans="1:11" s="71" customFormat="1" ht="15.75" customHeight="1">
      <c r="A25" s="108"/>
      <c r="B25" s="75" t="s">
        <v>34</v>
      </c>
      <c r="C25" s="20">
        <v>1</v>
      </c>
      <c r="D25" s="76">
        <v>0</v>
      </c>
      <c r="E25" s="76">
        <f t="shared" si="0"/>
        <v>-1</v>
      </c>
      <c r="F25" s="76">
        <v>0</v>
      </c>
      <c r="G25" s="76">
        <f t="shared" si="1"/>
        <v>-1</v>
      </c>
      <c r="H25" s="76">
        <v>0</v>
      </c>
      <c r="I25" s="76">
        <f t="shared" si="2"/>
        <v>-1</v>
      </c>
      <c r="J25" s="76">
        <v>0</v>
      </c>
      <c r="K25" s="82">
        <f t="shared" si="3"/>
        <v>-1</v>
      </c>
    </row>
    <row r="26" spans="1:11" s="71" customFormat="1" ht="15.75" customHeight="1">
      <c r="A26" s="108"/>
      <c r="B26" s="75" t="s">
        <v>35</v>
      </c>
      <c r="C26" s="20">
        <v>1</v>
      </c>
      <c r="D26" s="76">
        <v>0</v>
      </c>
      <c r="E26" s="76">
        <f t="shared" si="0"/>
        <v>-1</v>
      </c>
      <c r="F26" s="76">
        <v>0</v>
      </c>
      <c r="G26" s="76">
        <f t="shared" si="1"/>
        <v>-1</v>
      </c>
      <c r="H26" s="76">
        <v>0</v>
      </c>
      <c r="I26" s="76">
        <f t="shared" si="2"/>
        <v>-1</v>
      </c>
      <c r="J26" s="76">
        <v>0</v>
      </c>
      <c r="K26" s="82">
        <f t="shared" si="3"/>
        <v>-1</v>
      </c>
    </row>
    <row r="27" spans="1:11" s="71" customFormat="1" ht="15.75" customHeight="1">
      <c r="A27" s="108"/>
      <c r="B27" s="75" t="s">
        <v>36</v>
      </c>
      <c r="C27" s="20">
        <v>1</v>
      </c>
      <c r="D27" s="76">
        <v>0</v>
      </c>
      <c r="E27" s="76">
        <f t="shared" si="0"/>
        <v>-1</v>
      </c>
      <c r="F27" s="76">
        <v>0</v>
      </c>
      <c r="G27" s="76">
        <f t="shared" si="1"/>
        <v>-1</v>
      </c>
      <c r="H27" s="76">
        <v>0</v>
      </c>
      <c r="I27" s="76">
        <f t="shared" si="2"/>
        <v>-1</v>
      </c>
      <c r="J27" s="76">
        <v>0</v>
      </c>
      <c r="K27" s="82">
        <f t="shared" si="3"/>
        <v>-1</v>
      </c>
    </row>
    <row r="28" spans="1:11" s="71" customFormat="1" ht="15.75" customHeight="1">
      <c r="A28" s="108"/>
      <c r="B28" s="75" t="s">
        <v>37</v>
      </c>
      <c r="C28" s="20">
        <v>1</v>
      </c>
      <c r="D28" s="76">
        <v>0</v>
      </c>
      <c r="E28" s="76">
        <f t="shared" si="0"/>
        <v>-1</v>
      </c>
      <c r="F28" s="76">
        <v>0</v>
      </c>
      <c r="G28" s="76">
        <f t="shared" si="1"/>
        <v>-1</v>
      </c>
      <c r="H28" s="76">
        <v>0</v>
      </c>
      <c r="I28" s="76">
        <f t="shared" si="2"/>
        <v>-1</v>
      </c>
      <c r="J28" s="76">
        <v>0</v>
      </c>
      <c r="K28" s="82">
        <f t="shared" si="3"/>
        <v>-1</v>
      </c>
    </row>
    <row r="29" spans="1:11" s="71" customFormat="1" ht="15.75" customHeight="1">
      <c r="A29" s="108"/>
      <c r="B29" s="75" t="s">
        <v>38</v>
      </c>
      <c r="C29" s="20">
        <v>1</v>
      </c>
      <c r="D29" s="76">
        <v>0</v>
      </c>
      <c r="E29" s="76">
        <f t="shared" si="0"/>
        <v>-1</v>
      </c>
      <c r="F29" s="76">
        <v>0</v>
      </c>
      <c r="G29" s="76">
        <f t="shared" si="1"/>
        <v>-1</v>
      </c>
      <c r="H29" s="76">
        <v>0</v>
      </c>
      <c r="I29" s="76">
        <f t="shared" si="2"/>
        <v>-1</v>
      </c>
      <c r="J29" s="76">
        <v>0</v>
      </c>
      <c r="K29" s="82">
        <f t="shared" si="3"/>
        <v>-1</v>
      </c>
    </row>
    <row r="30" spans="1:11" s="71" customFormat="1" ht="15.75" customHeight="1">
      <c r="A30" s="108"/>
      <c r="B30" s="75" t="s">
        <v>39</v>
      </c>
      <c r="C30" s="20">
        <v>1</v>
      </c>
      <c r="D30" s="76">
        <v>0</v>
      </c>
      <c r="E30" s="76">
        <f t="shared" si="0"/>
        <v>-1</v>
      </c>
      <c r="F30" s="76">
        <v>0</v>
      </c>
      <c r="G30" s="76">
        <f t="shared" si="1"/>
        <v>-1</v>
      </c>
      <c r="H30" s="76">
        <v>0</v>
      </c>
      <c r="I30" s="76">
        <f t="shared" si="2"/>
        <v>-1</v>
      </c>
      <c r="J30" s="76">
        <v>0</v>
      </c>
      <c r="K30" s="82">
        <f t="shared" si="3"/>
        <v>-1</v>
      </c>
    </row>
    <row r="31" spans="1:11" s="71" customFormat="1" ht="15.75" customHeight="1">
      <c r="A31" s="108"/>
      <c r="B31" s="75" t="s">
        <v>85</v>
      </c>
      <c r="C31" s="20">
        <v>1</v>
      </c>
      <c r="D31" s="76">
        <v>0</v>
      </c>
      <c r="E31" s="76">
        <f t="shared" si="0"/>
        <v>-1</v>
      </c>
      <c r="F31" s="76">
        <v>0</v>
      </c>
      <c r="G31" s="76">
        <f t="shared" si="1"/>
        <v>-1</v>
      </c>
      <c r="H31" s="76">
        <v>0</v>
      </c>
      <c r="I31" s="76">
        <f t="shared" si="2"/>
        <v>-1</v>
      </c>
      <c r="J31" s="76">
        <v>0</v>
      </c>
      <c r="K31" s="82">
        <f t="shared" si="3"/>
        <v>-1</v>
      </c>
    </row>
    <row r="32" spans="1:11" s="71" customFormat="1" ht="15.75" customHeight="1">
      <c r="A32" s="108"/>
      <c r="B32" s="75" t="s">
        <v>40</v>
      </c>
      <c r="C32" s="20">
        <v>1</v>
      </c>
      <c r="D32" s="76">
        <v>0</v>
      </c>
      <c r="E32" s="76">
        <f t="shared" si="0"/>
        <v>-1</v>
      </c>
      <c r="F32" s="76">
        <v>0</v>
      </c>
      <c r="G32" s="76">
        <f t="shared" si="1"/>
        <v>-1</v>
      </c>
      <c r="H32" s="76">
        <v>0</v>
      </c>
      <c r="I32" s="76">
        <f t="shared" si="2"/>
        <v>-1</v>
      </c>
      <c r="J32" s="76">
        <v>0</v>
      </c>
      <c r="K32" s="82">
        <f t="shared" si="3"/>
        <v>-1</v>
      </c>
    </row>
    <row r="33" spans="1:11" s="71" customFormat="1" ht="15.75" customHeight="1">
      <c r="A33" s="108"/>
      <c r="B33" s="75" t="s">
        <v>41</v>
      </c>
      <c r="C33" s="20">
        <v>1</v>
      </c>
      <c r="D33" s="76">
        <v>0</v>
      </c>
      <c r="E33" s="76">
        <f t="shared" si="0"/>
        <v>-1</v>
      </c>
      <c r="F33" s="76">
        <v>0</v>
      </c>
      <c r="G33" s="76">
        <f t="shared" si="1"/>
        <v>-1</v>
      </c>
      <c r="H33" s="76">
        <v>0</v>
      </c>
      <c r="I33" s="76">
        <f t="shared" si="2"/>
        <v>-1</v>
      </c>
      <c r="J33" s="76">
        <v>0</v>
      </c>
      <c r="K33" s="82">
        <f t="shared" si="3"/>
        <v>-1</v>
      </c>
    </row>
    <row r="34" spans="1:11" s="71" customFormat="1" ht="15.75" customHeight="1">
      <c r="A34" s="108"/>
      <c r="B34" s="75" t="s">
        <v>42</v>
      </c>
      <c r="C34" s="20">
        <v>1</v>
      </c>
      <c r="D34" s="76">
        <v>0</v>
      </c>
      <c r="E34" s="76">
        <f t="shared" si="0"/>
        <v>-1</v>
      </c>
      <c r="F34" s="76">
        <v>0</v>
      </c>
      <c r="G34" s="76">
        <f t="shared" si="1"/>
        <v>-1</v>
      </c>
      <c r="H34" s="76">
        <v>0</v>
      </c>
      <c r="I34" s="76">
        <f aca="true" t="shared" si="4" ref="I34:I65">H34-$C34</f>
        <v>-1</v>
      </c>
      <c r="J34" s="76">
        <v>0</v>
      </c>
      <c r="K34" s="82">
        <f t="shared" si="3"/>
        <v>-1</v>
      </c>
    </row>
    <row r="35" spans="1:11" s="71" customFormat="1" ht="15.75" customHeight="1">
      <c r="A35" s="108"/>
      <c r="B35" s="75" t="s">
        <v>43</v>
      </c>
      <c r="C35" s="20">
        <v>1</v>
      </c>
      <c r="D35" s="76">
        <v>0</v>
      </c>
      <c r="E35" s="76">
        <f t="shared" si="0"/>
        <v>-1</v>
      </c>
      <c r="F35" s="76">
        <v>0</v>
      </c>
      <c r="G35" s="76">
        <f t="shared" si="1"/>
        <v>-1</v>
      </c>
      <c r="H35" s="76">
        <v>0</v>
      </c>
      <c r="I35" s="76">
        <f t="shared" si="4"/>
        <v>-1</v>
      </c>
      <c r="J35" s="76">
        <v>0</v>
      </c>
      <c r="K35" s="82">
        <f t="shared" si="3"/>
        <v>-1</v>
      </c>
    </row>
    <row r="36" spans="1:11" s="71" customFormat="1" ht="15.75" customHeight="1">
      <c r="A36" s="108"/>
      <c r="B36" s="75" t="s">
        <v>44</v>
      </c>
      <c r="C36" s="20">
        <v>0</v>
      </c>
      <c r="D36" s="76">
        <v>0</v>
      </c>
      <c r="E36" s="76">
        <f t="shared" si="0"/>
        <v>0</v>
      </c>
      <c r="F36" s="76">
        <v>0</v>
      </c>
      <c r="G36" s="76">
        <f t="shared" si="1"/>
        <v>0</v>
      </c>
      <c r="H36" s="76">
        <v>0</v>
      </c>
      <c r="I36" s="76">
        <f t="shared" si="4"/>
        <v>0</v>
      </c>
      <c r="J36" s="76">
        <v>0</v>
      </c>
      <c r="K36" s="82">
        <f t="shared" si="3"/>
        <v>0</v>
      </c>
    </row>
    <row r="37" spans="1:11" s="71" customFormat="1" ht="15.75" customHeight="1">
      <c r="A37" s="108"/>
      <c r="B37" s="75" t="s">
        <v>45</v>
      </c>
      <c r="C37" s="20">
        <v>1</v>
      </c>
      <c r="D37" s="76">
        <v>0</v>
      </c>
      <c r="E37" s="76">
        <f t="shared" si="0"/>
        <v>-1</v>
      </c>
      <c r="F37" s="76">
        <v>0</v>
      </c>
      <c r="G37" s="76">
        <f t="shared" si="1"/>
        <v>-1</v>
      </c>
      <c r="H37" s="76">
        <v>0</v>
      </c>
      <c r="I37" s="76">
        <f t="shared" si="4"/>
        <v>-1</v>
      </c>
      <c r="J37" s="76">
        <v>0</v>
      </c>
      <c r="K37" s="82">
        <f t="shared" si="3"/>
        <v>-1</v>
      </c>
    </row>
    <row r="38" spans="1:11" s="71" customFormat="1" ht="15.75" customHeight="1">
      <c r="A38" s="108"/>
      <c r="B38" s="75" t="s">
        <v>76</v>
      </c>
      <c r="C38" s="5">
        <v>0</v>
      </c>
      <c r="D38" s="76">
        <v>1</v>
      </c>
      <c r="E38" s="76">
        <f aca="true" t="shared" si="5" ref="E38:E47">D38-$C38</f>
        <v>1</v>
      </c>
      <c r="F38" s="76">
        <v>0</v>
      </c>
      <c r="G38" s="76">
        <f aca="true" t="shared" si="6" ref="G38:G43">F38-$C38</f>
        <v>0</v>
      </c>
      <c r="H38" s="76">
        <v>0</v>
      </c>
      <c r="I38" s="76">
        <f t="shared" si="4"/>
        <v>0</v>
      </c>
      <c r="J38" s="76">
        <v>0</v>
      </c>
      <c r="K38" s="82">
        <f aca="true" t="shared" si="7" ref="K38:K43">J38-$C38</f>
        <v>0</v>
      </c>
    </row>
    <row r="39" spans="1:11" s="71" customFormat="1" ht="15.75" customHeight="1">
      <c r="A39" s="108"/>
      <c r="B39" s="75" t="s">
        <v>74</v>
      </c>
      <c r="C39" s="5">
        <v>0</v>
      </c>
      <c r="D39" s="76">
        <v>1</v>
      </c>
      <c r="E39" s="76">
        <f t="shared" si="5"/>
        <v>1</v>
      </c>
      <c r="F39" s="76">
        <v>1</v>
      </c>
      <c r="G39" s="76">
        <f t="shared" si="6"/>
        <v>1</v>
      </c>
      <c r="H39" s="76">
        <v>0</v>
      </c>
      <c r="I39" s="76">
        <f t="shared" si="4"/>
        <v>0</v>
      </c>
      <c r="J39" s="76">
        <v>0</v>
      </c>
      <c r="K39" s="82">
        <f t="shared" si="7"/>
        <v>0</v>
      </c>
    </row>
    <row r="40" spans="1:11" s="71" customFormat="1" ht="15.75" customHeight="1">
      <c r="A40" s="108"/>
      <c r="B40" s="75" t="s">
        <v>77</v>
      </c>
      <c r="C40" s="5">
        <v>0</v>
      </c>
      <c r="D40" s="76">
        <v>1</v>
      </c>
      <c r="E40" s="76">
        <f t="shared" si="5"/>
        <v>1</v>
      </c>
      <c r="F40" s="76">
        <v>0</v>
      </c>
      <c r="G40" s="76">
        <f t="shared" si="6"/>
        <v>0</v>
      </c>
      <c r="H40" s="76">
        <v>0</v>
      </c>
      <c r="I40" s="76">
        <f t="shared" si="4"/>
        <v>0</v>
      </c>
      <c r="J40" s="76">
        <v>0</v>
      </c>
      <c r="K40" s="82">
        <f t="shared" si="7"/>
        <v>0</v>
      </c>
    </row>
    <row r="41" spans="1:11" s="71" customFormat="1" ht="15.75" customHeight="1">
      <c r="A41" s="108"/>
      <c r="B41" s="75" t="s">
        <v>78</v>
      </c>
      <c r="C41" s="5">
        <v>0</v>
      </c>
      <c r="D41" s="76">
        <v>1</v>
      </c>
      <c r="E41" s="76">
        <f t="shared" si="5"/>
        <v>1</v>
      </c>
      <c r="F41" s="76">
        <v>0</v>
      </c>
      <c r="G41" s="76">
        <f t="shared" si="6"/>
        <v>0</v>
      </c>
      <c r="H41" s="76">
        <v>0</v>
      </c>
      <c r="I41" s="76">
        <f t="shared" si="4"/>
        <v>0</v>
      </c>
      <c r="J41" s="76">
        <v>0</v>
      </c>
      <c r="K41" s="82">
        <f t="shared" si="7"/>
        <v>0</v>
      </c>
    </row>
    <row r="42" spans="1:11" s="71" customFormat="1" ht="15.75" customHeight="1">
      <c r="A42" s="108"/>
      <c r="B42" s="75" t="s">
        <v>79</v>
      </c>
      <c r="C42" s="5">
        <v>0</v>
      </c>
      <c r="D42" s="76">
        <v>1</v>
      </c>
      <c r="E42" s="76">
        <f t="shared" si="5"/>
        <v>1</v>
      </c>
      <c r="F42" s="76">
        <v>0</v>
      </c>
      <c r="G42" s="76">
        <f t="shared" si="6"/>
        <v>0</v>
      </c>
      <c r="H42" s="76">
        <v>0</v>
      </c>
      <c r="I42" s="76">
        <f t="shared" si="4"/>
        <v>0</v>
      </c>
      <c r="J42" s="76">
        <v>0</v>
      </c>
      <c r="K42" s="82">
        <f t="shared" si="7"/>
        <v>0</v>
      </c>
    </row>
    <row r="43" spans="1:11" s="71" customFormat="1" ht="15.75" customHeight="1">
      <c r="A43" s="108"/>
      <c r="B43" s="75" t="s">
        <v>80</v>
      </c>
      <c r="C43" s="5">
        <v>0</v>
      </c>
      <c r="D43" s="76">
        <v>0</v>
      </c>
      <c r="E43" s="76">
        <f t="shared" si="5"/>
        <v>0</v>
      </c>
      <c r="F43" s="76">
        <v>0</v>
      </c>
      <c r="G43" s="76">
        <f t="shared" si="6"/>
        <v>0</v>
      </c>
      <c r="H43" s="76">
        <v>0</v>
      </c>
      <c r="I43" s="76">
        <f t="shared" si="4"/>
        <v>0</v>
      </c>
      <c r="J43" s="76">
        <v>0</v>
      </c>
      <c r="K43" s="82">
        <f t="shared" si="7"/>
        <v>0</v>
      </c>
    </row>
    <row r="44" spans="1:11" s="71" customFormat="1" ht="15.75" customHeight="1">
      <c r="A44" s="108"/>
      <c r="B44" s="75" t="s">
        <v>46</v>
      </c>
      <c r="C44" s="20">
        <v>1</v>
      </c>
      <c r="D44" s="76">
        <v>1</v>
      </c>
      <c r="E44" s="76">
        <f>D44-$C44</f>
        <v>0</v>
      </c>
      <c r="F44" s="76">
        <v>0</v>
      </c>
      <c r="G44" s="76">
        <f aca="true" t="shared" si="8" ref="G44:G68">F44-$C44</f>
        <v>-1</v>
      </c>
      <c r="H44" s="76">
        <v>0</v>
      </c>
      <c r="I44" s="76">
        <f t="shared" si="4"/>
        <v>-1</v>
      </c>
      <c r="J44" s="76">
        <v>1</v>
      </c>
      <c r="K44" s="82">
        <f aca="true" t="shared" si="9" ref="K44:K59">J44-$C44</f>
        <v>0</v>
      </c>
    </row>
    <row r="45" spans="1:11" s="71" customFormat="1" ht="15.75" customHeight="1">
      <c r="A45" s="108"/>
      <c r="B45" s="75" t="s">
        <v>47</v>
      </c>
      <c r="C45" s="20">
        <v>1</v>
      </c>
      <c r="D45" s="76">
        <v>1</v>
      </c>
      <c r="E45" s="76">
        <f>D45-$C45</f>
        <v>0</v>
      </c>
      <c r="F45" s="76">
        <v>0</v>
      </c>
      <c r="G45" s="76">
        <f t="shared" si="8"/>
        <v>-1</v>
      </c>
      <c r="H45" s="76">
        <v>0</v>
      </c>
      <c r="I45" s="76">
        <f t="shared" si="4"/>
        <v>-1</v>
      </c>
      <c r="J45" s="76">
        <v>1</v>
      </c>
      <c r="K45" s="82">
        <f t="shared" si="9"/>
        <v>0</v>
      </c>
    </row>
    <row r="46" spans="1:11" s="71" customFormat="1" ht="15.75" customHeight="1">
      <c r="A46" s="108"/>
      <c r="B46" s="75" t="s">
        <v>48</v>
      </c>
      <c r="C46" s="20">
        <v>1</v>
      </c>
      <c r="D46" s="76">
        <v>1</v>
      </c>
      <c r="E46" s="76">
        <f>D46-$C46</f>
        <v>0</v>
      </c>
      <c r="F46" s="76">
        <v>0</v>
      </c>
      <c r="G46" s="76">
        <f t="shared" si="8"/>
        <v>-1</v>
      </c>
      <c r="H46" s="76">
        <v>0</v>
      </c>
      <c r="I46" s="76">
        <f t="shared" si="4"/>
        <v>-1</v>
      </c>
      <c r="J46" s="76">
        <v>1</v>
      </c>
      <c r="K46" s="82">
        <f t="shared" si="9"/>
        <v>0</v>
      </c>
    </row>
    <row r="47" spans="1:11" ht="15.75" customHeight="1">
      <c r="A47" s="106" t="s">
        <v>54</v>
      </c>
      <c r="B47" s="72" t="s">
        <v>28</v>
      </c>
      <c r="C47" s="73">
        <v>1</v>
      </c>
      <c r="D47" s="74">
        <v>1</v>
      </c>
      <c r="E47" s="74">
        <f t="shared" si="5"/>
        <v>0</v>
      </c>
      <c r="F47" s="74">
        <v>1</v>
      </c>
      <c r="G47" s="74">
        <f t="shared" si="8"/>
        <v>0</v>
      </c>
      <c r="H47" s="74">
        <v>1</v>
      </c>
      <c r="I47" s="74">
        <f t="shared" si="4"/>
        <v>0</v>
      </c>
      <c r="J47" s="74">
        <v>1</v>
      </c>
      <c r="K47" s="81">
        <f t="shared" si="9"/>
        <v>0</v>
      </c>
    </row>
    <row r="48" spans="1:11" ht="15.75" customHeight="1">
      <c r="A48" s="108"/>
      <c r="B48" s="75" t="s">
        <v>27</v>
      </c>
      <c r="C48" s="20">
        <v>1</v>
      </c>
      <c r="D48" s="76">
        <v>1</v>
      </c>
      <c r="E48" s="76">
        <f>D48-$C48</f>
        <v>0</v>
      </c>
      <c r="F48" s="76">
        <v>1</v>
      </c>
      <c r="G48" s="76">
        <f t="shared" si="8"/>
        <v>0</v>
      </c>
      <c r="H48" s="76">
        <v>1</v>
      </c>
      <c r="I48" s="76">
        <f t="shared" si="4"/>
        <v>0</v>
      </c>
      <c r="J48" s="76">
        <v>1</v>
      </c>
      <c r="K48" s="82">
        <f t="shared" si="9"/>
        <v>0</v>
      </c>
    </row>
    <row r="49" spans="1:11" ht="15.75" customHeight="1">
      <c r="A49" s="108"/>
      <c r="B49" s="75" t="s">
        <v>26</v>
      </c>
      <c r="C49" s="20">
        <v>1</v>
      </c>
      <c r="D49" s="76">
        <v>0</v>
      </c>
      <c r="E49" s="76">
        <f aca="true" t="shared" si="10" ref="E49:E58">D49-$C49</f>
        <v>-1</v>
      </c>
      <c r="F49" s="76">
        <v>1</v>
      </c>
      <c r="G49" s="76">
        <f t="shared" si="8"/>
        <v>0</v>
      </c>
      <c r="H49" s="76">
        <v>1</v>
      </c>
      <c r="I49" s="76">
        <f t="shared" si="4"/>
        <v>0</v>
      </c>
      <c r="J49" s="76">
        <v>1</v>
      </c>
      <c r="K49" s="82">
        <f t="shared" si="9"/>
        <v>0</v>
      </c>
    </row>
    <row r="50" spans="1:11" ht="15.75" customHeight="1">
      <c r="A50" s="108"/>
      <c r="B50" s="75" t="s">
        <v>23</v>
      </c>
      <c r="C50" s="20">
        <v>1</v>
      </c>
      <c r="D50" s="76">
        <v>0</v>
      </c>
      <c r="E50" s="76">
        <f t="shared" si="10"/>
        <v>-1</v>
      </c>
      <c r="F50" s="76">
        <v>0</v>
      </c>
      <c r="G50" s="76">
        <f t="shared" si="8"/>
        <v>-1</v>
      </c>
      <c r="H50" s="76">
        <v>0</v>
      </c>
      <c r="I50" s="76">
        <f t="shared" si="4"/>
        <v>-1</v>
      </c>
      <c r="J50" s="76">
        <v>0</v>
      </c>
      <c r="K50" s="82">
        <f t="shared" si="9"/>
        <v>-1</v>
      </c>
    </row>
    <row r="51" spans="1:11" ht="15.75" customHeight="1">
      <c r="A51" s="108"/>
      <c r="B51" s="75" t="s">
        <v>24</v>
      </c>
      <c r="C51" s="20">
        <v>1</v>
      </c>
      <c r="D51" s="76">
        <v>1</v>
      </c>
      <c r="E51" s="76">
        <f t="shared" si="10"/>
        <v>0</v>
      </c>
      <c r="F51" s="76">
        <v>0</v>
      </c>
      <c r="G51" s="76">
        <f t="shared" si="8"/>
        <v>-1</v>
      </c>
      <c r="H51" s="76">
        <v>0</v>
      </c>
      <c r="I51" s="76">
        <f t="shared" si="4"/>
        <v>-1</v>
      </c>
      <c r="J51" s="76">
        <v>0</v>
      </c>
      <c r="K51" s="82">
        <f t="shared" si="9"/>
        <v>-1</v>
      </c>
    </row>
    <row r="52" spans="1:11" ht="15.75" customHeight="1">
      <c r="A52" s="107"/>
      <c r="B52" s="77" t="s">
        <v>25</v>
      </c>
      <c r="C52" s="78">
        <v>1</v>
      </c>
      <c r="D52" s="79">
        <v>0</v>
      </c>
      <c r="E52" s="79">
        <f t="shared" si="10"/>
        <v>-1</v>
      </c>
      <c r="F52" s="79">
        <v>0</v>
      </c>
      <c r="G52" s="79">
        <f t="shared" si="8"/>
        <v>-1</v>
      </c>
      <c r="H52" s="79">
        <v>0</v>
      </c>
      <c r="I52" s="79">
        <f t="shared" si="4"/>
        <v>-1</v>
      </c>
      <c r="J52" s="79">
        <v>0</v>
      </c>
      <c r="K52" s="83">
        <f t="shared" si="9"/>
        <v>-1</v>
      </c>
    </row>
    <row r="53" spans="1:11" ht="15.75" customHeight="1">
      <c r="A53" s="108" t="s">
        <v>75</v>
      </c>
      <c r="B53" s="75" t="s">
        <v>4</v>
      </c>
      <c r="C53" s="20">
        <v>1</v>
      </c>
      <c r="D53" s="76">
        <v>0</v>
      </c>
      <c r="E53" s="76">
        <f t="shared" si="10"/>
        <v>-1</v>
      </c>
      <c r="F53" s="76">
        <v>0</v>
      </c>
      <c r="G53" s="76">
        <f t="shared" si="8"/>
        <v>-1</v>
      </c>
      <c r="H53" s="76">
        <v>0</v>
      </c>
      <c r="I53" s="76">
        <f t="shared" si="4"/>
        <v>-1</v>
      </c>
      <c r="J53" s="76">
        <v>0</v>
      </c>
      <c r="K53" s="82">
        <f t="shared" si="9"/>
        <v>-1</v>
      </c>
    </row>
    <row r="54" spans="1:11" ht="15.75" customHeight="1">
      <c r="A54" s="108"/>
      <c r="B54" s="75" t="s">
        <v>3</v>
      </c>
      <c r="C54" s="20">
        <v>1</v>
      </c>
      <c r="D54" s="76">
        <v>0</v>
      </c>
      <c r="E54" s="76">
        <f t="shared" si="10"/>
        <v>-1</v>
      </c>
      <c r="F54" s="76">
        <v>0</v>
      </c>
      <c r="G54" s="76">
        <f t="shared" si="8"/>
        <v>-1</v>
      </c>
      <c r="H54" s="76">
        <v>0</v>
      </c>
      <c r="I54" s="76">
        <f t="shared" si="4"/>
        <v>-1</v>
      </c>
      <c r="J54" s="76">
        <v>0</v>
      </c>
      <c r="K54" s="82">
        <f t="shared" si="9"/>
        <v>-1</v>
      </c>
    </row>
    <row r="55" spans="1:11" ht="15.75" customHeight="1">
      <c r="A55" s="108"/>
      <c r="B55" s="75" t="s">
        <v>5</v>
      </c>
      <c r="C55" s="20">
        <v>1</v>
      </c>
      <c r="D55" s="76">
        <v>1</v>
      </c>
      <c r="E55" s="76">
        <f t="shared" si="10"/>
        <v>0</v>
      </c>
      <c r="F55" s="76">
        <v>0</v>
      </c>
      <c r="G55" s="76">
        <f t="shared" si="8"/>
        <v>-1</v>
      </c>
      <c r="H55" s="76">
        <v>0</v>
      </c>
      <c r="I55" s="76">
        <f t="shared" si="4"/>
        <v>-1</v>
      </c>
      <c r="J55" s="76">
        <v>0</v>
      </c>
      <c r="K55" s="82">
        <f t="shared" si="9"/>
        <v>-1</v>
      </c>
    </row>
    <row r="56" spans="1:11" ht="15.75" customHeight="1">
      <c r="A56" s="108"/>
      <c r="B56" s="75" t="s">
        <v>6</v>
      </c>
      <c r="C56" s="20">
        <v>0</v>
      </c>
      <c r="D56" s="76">
        <v>0</v>
      </c>
      <c r="E56" s="76">
        <f t="shared" si="10"/>
        <v>0</v>
      </c>
      <c r="F56" s="76">
        <v>0</v>
      </c>
      <c r="G56" s="76">
        <f t="shared" si="8"/>
        <v>0</v>
      </c>
      <c r="H56" s="76">
        <v>0</v>
      </c>
      <c r="I56" s="76">
        <f t="shared" si="4"/>
        <v>0</v>
      </c>
      <c r="J56" s="76">
        <v>0</v>
      </c>
      <c r="K56" s="82">
        <f t="shared" si="9"/>
        <v>0</v>
      </c>
    </row>
    <row r="57" spans="1:11" ht="15.75" customHeight="1">
      <c r="A57" s="108"/>
      <c r="B57" s="75" t="s">
        <v>7</v>
      </c>
      <c r="C57" s="20">
        <v>0</v>
      </c>
      <c r="D57" s="76">
        <v>0</v>
      </c>
      <c r="E57" s="76">
        <f t="shared" si="10"/>
        <v>0</v>
      </c>
      <c r="F57" s="76">
        <v>0</v>
      </c>
      <c r="G57" s="76">
        <f t="shared" si="8"/>
        <v>0</v>
      </c>
      <c r="H57" s="76">
        <v>0</v>
      </c>
      <c r="I57" s="76">
        <f t="shared" si="4"/>
        <v>0</v>
      </c>
      <c r="J57" s="76">
        <v>0</v>
      </c>
      <c r="K57" s="82">
        <f t="shared" si="9"/>
        <v>0</v>
      </c>
    </row>
    <row r="58" spans="1:11" ht="15.75" customHeight="1">
      <c r="A58" s="108"/>
      <c r="B58" s="75" t="s">
        <v>8</v>
      </c>
      <c r="C58" s="20">
        <v>1</v>
      </c>
      <c r="D58" s="76">
        <v>1</v>
      </c>
      <c r="E58" s="76">
        <f t="shared" si="10"/>
        <v>0</v>
      </c>
      <c r="F58" s="76">
        <v>0</v>
      </c>
      <c r="G58" s="76">
        <f t="shared" si="8"/>
        <v>-1</v>
      </c>
      <c r="H58" s="76">
        <v>0</v>
      </c>
      <c r="I58" s="76">
        <f t="shared" si="4"/>
        <v>-1</v>
      </c>
      <c r="J58" s="76">
        <v>0</v>
      </c>
      <c r="K58" s="82">
        <f t="shared" si="9"/>
        <v>-1</v>
      </c>
    </row>
    <row r="59" spans="1:11" ht="15.75" customHeight="1">
      <c r="A59" s="109" t="s">
        <v>55</v>
      </c>
      <c r="B59" s="72" t="s">
        <v>9</v>
      </c>
      <c r="C59" s="73">
        <v>1</v>
      </c>
      <c r="D59" s="74">
        <v>0</v>
      </c>
      <c r="E59" s="74">
        <f aca="true" t="shared" si="11" ref="E59:E70">D59-$C59</f>
        <v>-1</v>
      </c>
      <c r="F59" s="74">
        <v>0</v>
      </c>
      <c r="G59" s="74">
        <f t="shared" si="8"/>
        <v>-1</v>
      </c>
      <c r="H59" s="74">
        <v>0</v>
      </c>
      <c r="I59" s="74">
        <f t="shared" si="4"/>
        <v>-1</v>
      </c>
      <c r="J59" s="74">
        <v>0</v>
      </c>
      <c r="K59" s="81">
        <f t="shared" si="9"/>
        <v>-1</v>
      </c>
    </row>
    <row r="60" spans="1:11" ht="15.75" customHeight="1">
      <c r="A60" s="110"/>
      <c r="B60" s="75" t="s">
        <v>10</v>
      </c>
      <c r="C60" s="20">
        <v>1</v>
      </c>
      <c r="D60" s="76">
        <v>0</v>
      </c>
      <c r="E60" s="76">
        <f t="shared" si="11"/>
        <v>-1</v>
      </c>
      <c r="F60" s="76">
        <v>0</v>
      </c>
      <c r="G60" s="76">
        <f t="shared" si="8"/>
        <v>-1</v>
      </c>
      <c r="H60" s="76">
        <v>0</v>
      </c>
      <c r="I60" s="76">
        <f t="shared" si="4"/>
        <v>-1</v>
      </c>
      <c r="J60" s="76">
        <v>0</v>
      </c>
      <c r="K60" s="82">
        <f aca="true" t="shared" si="12" ref="K60:K71">J60-$C60</f>
        <v>-1</v>
      </c>
    </row>
    <row r="61" spans="1:11" ht="15.75" customHeight="1">
      <c r="A61" s="110"/>
      <c r="B61" s="75" t="s">
        <v>11</v>
      </c>
      <c r="C61" s="20">
        <v>1</v>
      </c>
      <c r="D61" s="76">
        <v>0</v>
      </c>
      <c r="E61" s="76">
        <f t="shared" si="11"/>
        <v>-1</v>
      </c>
      <c r="F61" s="76">
        <v>0</v>
      </c>
      <c r="G61" s="76">
        <f t="shared" si="8"/>
        <v>-1</v>
      </c>
      <c r="H61" s="76">
        <v>0</v>
      </c>
      <c r="I61" s="76">
        <f t="shared" si="4"/>
        <v>-1</v>
      </c>
      <c r="J61" s="76">
        <v>0</v>
      </c>
      <c r="K61" s="82">
        <f t="shared" si="12"/>
        <v>-1</v>
      </c>
    </row>
    <row r="62" spans="1:11" ht="15.75" customHeight="1">
      <c r="A62" s="110"/>
      <c r="B62" s="75" t="s">
        <v>12</v>
      </c>
      <c r="C62" s="20">
        <v>1</v>
      </c>
      <c r="D62" s="76">
        <v>0</v>
      </c>
      <c r="E62" s="76">
        <f t="shared" si="11"/>
        <v>-1</v>
      </c>
      <c r="F62" s="76">
        <v>0</v>
      </c>
      <c r="G62" s="76">
        <f t="shared" si="8"/>
        <v>-1</v>
      </c>
      <c r="H62" s="76">
        <v>0</v>
      </c>
      <c r="I62" s="76">
        <f t="shared" si="4"/>
        <v>-1</v>
      </c>
      <c r="J62" s="76">
        <v>0</v>
      </c>
      <c r="K62" s="82">
        <f t="shared" si="12"/>
        <v>-1</v>
      </c>
    </row>
    <row r="63" spans="1:11" ht="15.75" customHeight="1">
      <c r="A63" s="110"/>
      <c r="B63" s="75" t="s">
        <v>13</v>
      </c>
      <c r="C63" s="20">
        <v>1</v>
      </c>
      <c r="D63" s="76">
        <v>1</v>
      </c>
      <c r="E63" s="76">
        <f t="shared" si="11"/>
        <v>0</v>
      </c>
      <c r="F63" s="76">
        <v>0</v>
      </c>
      <c r="G63" s="76">
        <f t="shared" si="8"/>
        <v>-1</v>
      </c>
      <c r="H63" s="76">
        <v>0</v>
      </c>
      <c r="I63" s="76">
        <f t="shared" si="4"/>
        <v>-1</v>
      </c>
      <c r="J63" s="76">
        <v>1</v>
      </c>
      <c r="K63" s="82">
        <f t="shared" si="12"/>
        <v>0</v>
      </c>
    </row>
    <row r="64" spans="1:11" ht="15.75" customHeight="1">
      <c r="A64" s="110"/>
      <c r="B64" s="75" t="s">
        <v>14</v>
      </c>
      <c r="C64" s="20">
        <v>1</v>
      </c>
      <c r="D64" s="76">
        <v>0</v>
      </c>
      <c r="E64" s="76">
        <f t="shared" si="11"/>
        <v>-1</v>
      </c>
      <c r="F64" s="76">
        <v>0</v>
      </c>
      <c r="G64" s="76">
        <f t="shared" si="8"/>
        <v>-1</v>
      </c>
      <c r="H64" s="76">
        <v>0</v>
      </c>
      <c r="I64" s="76">
        <f t="shared" si="4"/>
        <v>-1</v>
      </c>
      <c r="J64" s="76">
        <v>0</v>
      </c>
      <c r="K64" s="82">
        <f t="shared" si="12"/>
        <v>-1</v>
      </c>
    </row>
    <row r="65" spans="1:11" ht="15.75" customHeight="1">
      <c r="A65" s="110"/>
      <c r="B65" s="75" t="s">
        <v>15</v>
      </c>
      <c r="C65" s="20">
        <v>1</v>
      </c>
      <c r="D65" s="76">
        <v>0</v>
      </c>
      <c r="E65" s="76">
        <f t="shared" si="11"/>
        <v>-1</v>
      </c>
      <c r="F65" s="76">
        <v>0</v>
      </c>
      <c r="G65" s="76">
        <f t="shared" si="8"/>
        <v>-1</v>
      </c>
      <c r="H65" s="76">
        <v>0</v>
      </c>
      <c r="I65" s="76">
        <f t="shared" si="4"/>
        <v>-1</v>
      </c>
      <c r="J65" s="76">
        <v>0</v>
      </c>
      <c r="K65" s="82">
        <f t="shared" si="12"/>
        <v>-1</v>
      </c>
    </row>
    <row r="66" spans="1:11" ht="15.75" customHeight="1">
      <c r="A66" s="110"/>
      <c r="B66" s="75" t="s">
        <v>16</v>
      </c>
      <c r="C66" s="20">
        <v>1</v>
      </c>
      <c r="D66" s="76">
        <v>0</v>
      </c>
      <c r="E66" s="76">
        <f t="shared" si="11"/>
        <v>-1</v>
      </c>
      <c r="F66" s="76">
        <v>0</v>
      </c>
      <c r="G66" s="76">
        <f t="shared" si="8"/>
        <v>-1</v>
      </c>
      <c r="H66" s="76">
        <v>0</v>
      </c>
      <c r="I66" s="76">
        <f>H66-$C66</f>
        <v>-1</v>
      </c>
      <c r="J66" s="76">
        <v>0</v>
      </c>
      <c r="K66" s="82">
        <f t="shared" si="12"/>
        <v>-1</v>
      </c>
    </row>
    <row r="67" spans="1:11" ht="15.75" customHeight="1">
      <c r="A67" s="110"/>
      <c r="B67" s="75" t="s">
        <v>17</v>
      </c>
      <c r="C67" s="20">
        <v>1</v>
      </c>
      <c r="D67" s="76">
        <v>0</v>
      </c>
      <c r="E67" s="76">
        <f t="shared" si="11"/>
        <v>-1</v>
      </c>
      <c r="F67" s="76">
        <v>0</v>
      </c>
      <c r="G67" s="76">
        <f t="shared" si="8"/>
        <v>-1</v>
      </c>
      <c r="H67" s="76">
        <v>0</v>
      </c>
      <c r="I67" s="76">
        <f>H67-$C67</f>
        <v>-1</v>
      </c>
      <c r="J67" s="76">
        <v>0</v>
      </c>
      <c r="K67" s="82">
        <f t="shared" si="12"/>
        <v>-1</v>
      </c>
    </row>
    <row r="68" spans="1:11" ht="15.75" customHeight="1">
      <c r="A68" s="110"/>
      <c r="B68" s="75" t="s">
        <v>18</v>
      </c>
      <c r="C68" s="20">
        <v>1</v>
      </c>
      <c r="D68" s="76">
        <v>1</v>
      </c>
      <c r="E68" s="76">
        <f t="shared" si="11"/>
        <v>0</v>
      </c>
      <c r="F68" s="76">
        <v>1</v>
      </c>
      <c r="G68" s="76">
        <f t="shared" si="8"/>
        <v>0</v>
      </c>
      <c r="H68" s="76">
        <v>0</v>
      </c>
      <c r="I68" s="76">
        <f>H68-$C68</f>
        <v>-1</v>
      </c>
      <c r="J68" s="76">
        <v>1</v>
      </c>
      <c r="K68" s="82">
        <f t="shared" si="12"/>
        <v>0</v>
      </c>
    </row>
    <row r="69" spans="1:11" ht="15.75" customHeight="1">
      <c r="A69" s="110"/>
      <c r="B69" s="75" t="s">
        <v>19</v>
      </c>
      <c r="C69" s="20">
        <v>1</v>
      </c>
      <c r="D69" s="76">
        <v>1</v>
      </c>
      <c r="E69" s="76">
        <f t="shared" si="11"/>
        <v>0</v>
      </c>
      <c r="F69" s="76">
        <v>0</v>
      </c>
      <c r="G69" s="76">
        <f aca="true" t="shared" si="13" ref="G69:I71">F69-$C69</f>
        <v>-1</v>
      </c>
      <c r="H69" s="76">
        <v>0</v>
      </c>
      <c r="I69" s="76">
        <f t="shared" si="13"/>
        <v>-1</v>
      </c>
      <c r="J69" s="76">
        <v>1</v>
      </c>
      <c r="K69" s="82">
        <f t="shared" si="12"/>
        <v>0</v>
      </c>
    </row>
    <row r="70" spans="1:11" ht="15.75" customHeight="1">
      <c r="A70" s="110"/>
      <c r="B70" s="75" t="s">
        <v>20</v>
      </c>
      <c r="C70" s="20">
        <v>1</v>
      </c>
      <c r="D70" s="76">
        <v>0</v>
      </c>
      <c r="E70" s="76">
        <f t="shared" si="11"/>
        <v>-1</v>
      </c>
      <c r="F70" s="76">
        <v>0</v>
      </c>
      <c r="G70" s="76">
        <f t="shared" si="13"/>
        <v>-1</v>
      </c>
      <c r="H70" s="76">
        <v>0</v>
      </c>
      <c r="I70" s="76">
        <f t="shared" si="13"/>
        <v>-1</v>
      </c>
      <c r="J70" s="76">
        <v>0</v>
      </c>
      <c r="K70" s="82">
        <f t="shared" si="12"/>
        <v>-1</v>
      </c>
    </row>
    <row r="71" spans="1:11" ht="15.75" customHeight="1">
      <c r="A71" s="111"/>
      <c r="B71" s="77" t="s">
        <v>21</v>
      </c>
      <c r="C71" s="78">
        <v>1</v>
      </c>
      <c r="D71" s="79">
        <v>0</v>
      </c>
      <c r="E71" s="79">
        <f>D71-$C71</f>
        <v>-1</v>
      </c>
      <c r="F71" s="79">
        <v>0</v>
      </c>
      <c r="G71" s="79">
        <f t="shared" si="13"/>
        <v>-1</v>
      </c>
      <c r="H71" s="79">
        <v>0</v>
      </c>
      <c r="I71" s="79">
        <f t="shared" si="13"/>
        <v>-1</v>
      </c>
      <c r="J71" s="79">
        <v>0</v>
      </c>
      <c r="K71" s="83">
        <f t="shared" si="12"/>
        <v>-1</v>
      </c>
    </row>
    <row r="72" spans="1:11" s="17" customFormat="1" ht="15.75" customHeight="1" thickBot="1">
      <c r="A72" s="84" t="s">
        <v>81</v>
      </c>
      <c r="B72" s="85" t="s">
        <v>22</v>
      </c>
      <c r="C72" s="86">
        <f>SUM(C2:C71)</f>
        <v>61</v>
      </c>
      <c r="D72" s="87">
        <f>COUNTIF(D2:D71,"1")</f>
        <v>34</v>
      </c>
      <c r="E72" s="87">
        <f>COUNTIF(E2:E71,"1")</f>
        <v>5</v>
      </c>
      <c r="F72" s="87">
        <f>COUNTIF(F2:F71,"1")</f>
        <v>23</v>
      </c>
      <c r="G72" s="87">
        <f>COUNTIF(G2:G71,"1")</f>
        <v>1</v>
      </c>
      <c r="H72" s="87">
        <f>COUNTIF(H2:H71,"1")</f>
        <v>6</v>
      </c>
      <c r="I72" s="87">
        <f>COUNTIF(I2:I71,"1")</f>
        <v>0</v>
      </c>
      <c r="J72" s="87">
        <f>COUNTIF(J2:J71,"1")</f>
        <v>27</v>
      </c>
      <c r="K72" s="88">
        <f>COUNTIF(K2:K71,"1")</f>
        <v>0</v>
      </c>
    </row>
  </sheetData>
  <sheetProtection/>
  <mergeCells count="10">
    <mergeCell ref="D1:E1"/>
    <mergeCell ref="F1:G1"/>
    <mergeCell ref="H1:I1"/>
    <mergeCell ref="J1:K1"/>
    <mergeCell ref="A2:A16"/>
    <mergeCell ref="A18:A19"/>
    <mergeCell ref="A20:A46"/>
    <mergeCell ref="A47:A52"/>
    <mergeCell ref="A53:A58"/>
    <mergeCell ref="A59:A71"/>
  </mergeCells>
  <conditionalFormatting sqref="K1:K65536 E1:E65536 G1:G65536 I1:I65536">
    <cfRule type="cellIs" priority="1" dxfId="4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52"/>
  <sheetViews>
    <sheetView zoomScale="70" zoomScaleNormal="70" zoomScalePageLayoutView="0" workbookViewId="0" topLeftCell="A1">
      <selection activeCell="B41" sqref="A41:IV44"/>
    </sheetView>
  </sheetViews>
  <sheetFormatPr defaultColWidth="42.421875" defaultRowHeight="19.5" customHeight="1"/>
  <cols>
    <col min="1" max="1" width="30.7109375" style="13" customWidth="1"/>
    <col min="2" max="12" width="15.7109375" style="13" customWidth="1"/>
    <col min="13" max="13" width="42.421875" style="13" customWidth="1"/>
    <col min="14" max="14" width="51.57421875" style="13" bestFit="1" customWidth="1"/>
    <col min="15" max="16384" width="42.421875" style="13" customWidth="1"/>
  </cols>
  <sheetData>
    <row r="1" spans="1:12" ht="19.5" customHeight="1">
      <c r="A1" s="114" t="s">
        <v>49</v>
      </c>
      <c r="B1" s="114" t="str">
        <f>Summary!Q1</f>
        <v>Review</v>
      </c>
      <c r="C1" s="116"/>
      <c r="D1" s="114" t="str">
        <f>Summary!K1</f>
        <v>SA1</v>
      </c>
      <c r="E1" s="115"/>
      <c r="F1" s="116"/>
      <c r="G1" s="115" t="str">
        <f>Summary!M1</f>
        <v>SA2</v>
      </c>
      <c r="H1" s="115"/>
      <c r="I1" s="115"/>
      <c r="J1" s="114" t="str">
        <f>Summary!O1</f>
        <v>SA3</v>
      </c>
      <c r="K1" s="115"/>
      <c r="L1" s="116"/>
    </row>
    <row r="2" spans="1:12" ht="19.5" customHeight="1" thickBot="1">
      <c r="A2" s="117"/>
      <c r="B2" s="50" t="s">
        <v>97</v>
      </c>
      <c r="C2" s="49" t="s">
        <v>96</v>
      </c>
      <c r="D2" s="51" t="s">
        <v>94</v>
      </c>
      <c r="E2" s="48" t="s">
        <v>95</v>
      </c>
      <c r="F2" s="49" t="s">
        <v>102</v>
      </c>
      <c r="G2" s="48" t="s">
        <v>94</v>
      </c>
      <c r="H2" s="48" t="s">
        <v>95</v>
      </c>
      <c r="I2" s="48" t="s">
        <v>102</v>
      </c>
      <c r="J2" s="51" t="s">
        <v>94</v>
      </c>
      <c r="K2" s="48" t="s">
        <v>95</v>
      </c>
      <c r="L2" s="49" t="s">
        <v>102</v>
      </c>
    </row>
    <row r="3" spans="1:12" ht="19.5" customHeight="1" thickBot="1">
      <c r="A3" s="23" t="s">
        <v>87</v>
      </c>
      <c r="B3" s="23" t="s">
        <v>99</v>
      </c>
      <c r="C3" s="31">
        <v>0</v>
      </c>
      <c r="D3" s="40"/>
      <c r="E3" s="18"/>
      <c r="F3" s="43">
        <f>IF(E3="","",IF($C3=0,"FP","V"))</f>
      </c>
      <c r="G3" s="20" t="s">
        <v>99</v>
      </c>
      <c r="H3" s="20" t="s">
        <v>99</v>
      </c>
      <c r="I3" s="20" t="str">
        <f>IF(H3="","",IF($C3=0,"FP","V"))</f>
        <v>FP</v>
      </c>
      <c r="J3" s="23">
        <v>51</v>
      </c>
      <c r="K3" s="20" t="s">
        <v>99</v>
      </c>
      <c r="L3" s="31" t="str">
        <f>IF(K3="","",IF($C3=0,"FP","V"))</f>
        <v>FP</v>
      </c>
    </row>
    <row r="4" spans="1:12" ht="19.5" customHeight="1" thickBot="1">
      <c r="A4" s="52" t="s">
        <v>51</v>
      </c>
      <c r="B4" s="52" t="s">
        <v>99</v>
      </c>
      <c r="C4" s="53">
        <v>1</v>
      </c>
      <c r="D4" s="54"/>
      <c r="E4" s="55"/>
      <c r="F4" s="56">
        <f>IF(E4="","",IF($C4=0,"FP","V"))</f>
      </c>
      <c r="G4" s="57" t="s">
        <v>99</v>
      </c>
      <c r="H4" s="57" t="s">
        <v>99</v>
      </c>
      <c r="I4" s="57" t="str">
        <f>IF(H4="","",IF($C4=0,"FP","V"))</f>
        <v>V</v>
      </c>
      <c r="J4" s="52"/>
      <c r="K4" s="57"/>
      <c r="L4" s="53">
        <f>IF(K4="","",IF($C4=0,"FP","V"))</f>
      </c>
    </row>
    <row r="5" spans="1:12" ht="19.5" customHeight="1">
      <c r="A5" s="120" t="s">
        <v>50</v>
      </c>
      <c r="B5" s="36" t="s">
        <v>99</v>
      </c>
      <c r="C5" s="30">
        <v>1</v>
      </c>
      <c r="D5" s="32"/>
      <c r="E5" s="38"/>
      <c r="F5" s="33">
        <f aca="true" t="shared" si="0" ref="F5:F40">IF(E5="","",IF($C5=0,"FP","V"))</f>
      </c>
      <c r="G5" s="47" t="s">
        <v>99</v>
      </c>
      <c r="H5" s="47" t="s">
        <v>99</v>
      </c>
      <c r="I5" s="47" t="str">
        <f aca="true" t="shared" si="1" ref="I5:I40">IF(H5="","",IF($C5=0,"FP","V"))</f>
        <v>V</v>
      </c>
      <c r="J5" s="36" t="s">
        <v>100</v>
      </c>
      <c r="K5" s="47" t="s">
        <v>99</v>
      </c>
      <c r="L5" s="30" t="str">
        <f aca="true" t="shared" si="2" ref="L5:L40">IF(K5="","",IF($C5=0,"FP","V"))</f>
        <v>V</v>
      </c>
    </row>
    <row r="6" spans="1:12" ht="19.5" customHeight="1" thickBot="1">
      <c r="A6" s="121"/>
      <c r="B6" s="24" t="s">
        <v>98</v>
      </c>
      <c r="C6" s="25">
        <v>1</v>
      </c>
      <c r="D6" s="34"/>
      <c r="E6" s="39"/>
      <c r="F6" s="35">
        <f t="shared" si="0"/>
      </c>
      <c r="G6" s="46" t="s">
        <v>98</v>
      </c>
      <c r="H6" s="46" t="s">
        <v>98</v>
      </c>
      <c r="I6" s="46" t="str">
        <f t="shared" si="1"/>
        <v>V</v>
      </c>
      <c r="J6" s="41"/>
      <c r="K6" s="58"/>
      <c r="L6" s="42">
        <f t="shared" si="2"/>
      </c>
    </row>
    <row r="7" spans="1:12" ht="19.5" customHeight="1">
      <c r="A7" s="110" t="s">
        <v>52</v>
      </c>
      <c r="B7" s="23" t="s">
        <v>99</v>
      </c>
      <c r="C7" s="31">
        <v>0</v>
      </c>
      <c r="D7" s="40"/>
      <c r="E7" s="18"/>
      <c r="F7" s="43">
        <f t="shared" si="0"/>
      </c>
      <c r="G7" s="20" t="s">
        <v>99</v>
      </c>
      <c r="H7" s="20" t="s">
        <v>99</v>
      </c>
      <c r="I7" s="20" t="str">
        <f t="shared" si="1"/>
        <v>FP</v>
      </c>
      <c r="J7" s="23">
        <v>78</v>
      </c>
      <c r="K7" s="47" t="s">
        <v>99</v>
      </c>
      <c r="L7" s="31" t="str">
        <f t="shared" si="2"/>
        <v>FP</v>
      </c>
    </row>
    <row r="8" spans="1:12" ht="19.5" customHeight="1" thickBot="1">
      <c r="A8" s="110"/>
      <c r="B8" s="23" t="s">
        <v>98</v>
      </c>
      <c r="C8" s="31">
        <v>1</v>
      </c>
      <c r="D8" s="40"/>
      <c r="E8" s="18"/>
      <c r="F8" s="43">
        <f t="shared" si="0"/>
      </c>
      <c r="G8" s="20" t="s">
        <v>98</v>
      </c>
      <c r="H8" s="20" t="s">
        <v>98</v>
      </c>
      <c r="I8" s="20" t="str">
        <f t="shared" si="1"/>
        <v>V</v>
      </c>
      <c r="J8" s="44"/>
      <c r="K8" s="19"/>
      <c r="L8" s="45">
        <f t="shared" si="2"/>
      </c>
    </row>
    <row r="9" spans="1:12" ht="19.5" customHeight="1">
      <c r="A9" s="118" t="s">
        <v>53</v>
      </c>
      <c r="B9" s="26">
        <v>38</v>
      </c>
      <c r="C9" s="30">
        <v>1</v>
      </c>
      <c r="D9" s="26">
        <v>38</v>
      </c>
      <c r="E9" s="29">
        <v>38</v>
      </c>
      <c r="F9" s="27" t="str">
        <f t="shared" si="0"/>
        <v>V</v>
      </c>
      <c r="G9" s="29">
        <v>38</v>
      </c>
      <c r="H9" s="29">
        <v>38</v>
      </c>
      <c r="I9" s="29" t="str">
        <f t="shared" si="1"/>
        <v>V</v>
      </c>
      <c r="J9" s="36">
        <v>38</v>
      </c>
      <c r="K9" s="47">
        <v>38</v>
      </c>
      <c r="L9" s="30" t="str">
        <f t="shared" si="2"/>
        <v>V</v>
      </c>
    </row>
    <row r="10" spans="1:12" ht="19.5" customHeight="1">
      <c r="A10" s="108"/>
      <c r="B10" s="12">
        <v>100</v>
      </c>
      <c r="C10" s="31">
        <v>0</v>
      </c>
      <c r="D10" s="12"/>
      <c r="E10" s="5"/>
      <c r="F10" s="28">
        <f t="shared" si="0"/>
      </c>
      <c r="G10" s="5">
        <v>89</v>
      </c>
      <c r="H10" s="5">
        <v>89</v>
      </c>
      <c r="I10" s="5" t="str">
        <f t="shared" si="1"/>
        <v>FP</v>
      </c>
      <c r="J10" s="23"/>
      <c r="K10" s="20"/>
      <c r="L10" s="31">
        <f t="shared" si="2"/>
      </c>
    </row>
    <row r="11" spans="1:12" ht="19.5" customHeight="1">
      <c r="A11" s="108"/>
      <c r="B11" s="12">
        <v>100</v>
      </c>
      <c r="C11" s="31">
        <v>1</v>
      </c>
      <c r="D11" s="12">
        <v>100</v>
      </c>
      <c r="E11" s="5">
        <v>100</v>
      </c>
      <c r="F11" s="28" t="str">
        <f t="shared" si="0"/>
        <v>V</v>
      </c>
      <c r="G11" s="5">
        <v>100</v>
      </c>
      <c r="H11" s="5">
        <v>100</v>
      </c>
      <c r="I11" s="5" t="str">
        <f t="shared" si="1"/>
        <v>V</v>
      </c>
      <c r="J11" s="23"/>
      <c r="K11" s="20"/>
      <c r="L11" s="31">
        <f t="shared" si="2"/>
      </c>
    </row>
    <row r="12" spans="1:12" ht="19.5" customHeight="1">
      <c r="A12" s="108"/>
      <c r="B12" s="12">
        <v>145</v>
      </c>
      <c r="C12" s="31">
        <v>1</v>
      </c>
      <c r="D12" s="12">
        <v>145</v>
      </c>
      <c r="E12" s="5">
        <v>145</v>
      </c>
      <c r="F12" s="28" t="str">
        <f t="shared" si="0"/>
        <v>V</v>
      </c>
      <c r="G12" s="5">
        <v>145</v>
      </c>
      <c r="H12" s="5">
        <v>145</v>
      </c>
      <c r="I12" s="5" t="str">
        <f t="shared" si="1"/>
        <v>V</v>
      </c>
      <c r="J12" s="23"/>
      <c r="K12" s="20"/>
      <c r="L12" s="31">
        <f t="shared" si="2"/>
      </c>
    </row>
    <row r="13" spans="1:12" ht="19.5" customHeight="1">
      <c r="A13" s="108"/>
      <c r="B13" s="12">
        <v>163</v>
      </c>
      <c r="C13" s="31">
        <v>1</v>
      </c>
      <c r="D13" s="12">
        <v>163</v>
      </c>
      <c r="E13" s="5">
        <v>163</v>
      </c>
      <c r="F13" s="28" t="str">
        <f t="shared" si="0"/>
        <v>V</v>
      </c>
      <c r="G13" s="5">
        <v>163</v>
      </c>
      <c r="H13" s="5">
        <v>163</v>
      </c>
      <c r="I13" s="5" t="str">
        <f t="shared" si="1"/>
        <v>V</v>
      </c>
      <c r="J13" s="23"/>
      <c r="K13" s="20"/>
      <c r="L13" s="31">
        <f t="shared" si="2"/>
      </c>
    </row>
    <row r="14" spans="1:12" ht="19.5" customHeight="1" thickBot="1">
      <c r="A14" s="119"/>
      <c r="B14" s="16">
        <v>235</v>
      </c>
      <c r="C14" s="25">
        <v>1</v>
      </c>
      <c r="D14" s="16">
        <v>235</v>
      </c>
      <c r="E14" s="21">
        <v>235</v>
      </c>
      <c r="F14" s="37" t="str">
        <f t="shared" si="0"/>
        <v>V</v>
      </c>
      <c r="G14" s="21">
        <v>235</v>
      </c>
      <c r="H14" s="21">
        <v>235</v>
      </c>
      <c r="I14" s="21" t="str">
        <f t="shared" si="1"/>
        <v>V</v>
      </c>
      <c r="J14" s="24"/>
      <c r="K14" s="46"/>
      <c r="L14" s="25">
        <f t="shared" si="2"/>
      </c>
    </row>
    <row r="15" spans="1:12" ht="19.5" customHeight="1">
      <c r="A15" s="108" t="s">
        <v>54</v>
      </c>
      <c r="B15" s="23">
        <v>32</v>
      </c>
      <c r="C15" s="31">
        <v>1</v>
      </c>
      <c r="D15" s="12"/>
      <c r="E15" s="5"/>
      <c r="F15" s="28">
        <f t="shared" si="0"/>
      </c>
      <c r="G15" s="20">
        <v>32</v>
      </c>
      <c r="H15" s="20">
        <v>32</v>
      </c>
      <c r="I15" s="20" t="str">
        <f t="shared" si="1"/>
        <v>V</v>
      </c>
      <c r="J15" s="23">
        <v>32</v>
      </c>
      <c r="K15" s="20">
        <v>32</v>
      </c>
      <c r="L15" s="31" t="str">
        <f t="shared" si="2"/>
        <v>V</v>
      </c>
    </row>
    <row r="16" spans="1:12" ht="19.5" customHeight="1">
      <c r="A16" s="108"/>
      <c r="B16" s="12">
        <v>52</v>
      </c>
      <c r="C16" s="31">
        <v>1</v>
      </c>
      <c r="D16" s="12">
        <v>52</v>
      </c>
      <c r="E16" s="5">
        <v>52</v>
      </c>
      <c r="F16" s="28" t="str">
        <f t="shared" si="0"/>
        <v>V</v>
      </c>
      <c r="G16" s="5">
        <v>52</v>
      </c>
      <c r="H16" s="20">
        <v>52</v>
      </c>
      <c r="I16" s="20" t="str">
        <f t="shared" si="1"/>
        <v>V</v>
      </c>
      <c r="J16" s="23"/>
      <c r="K16" s="20"/>
      <c r="L16" s="31">
        <f t="shared" si="2"/>
      </c>
    </row>
    <row r="17" spans="1:12" ht="19.5" customHeight="1">
      <c r="A17" s="108"/>
      <c r="B17" s="12">
        <v>88</v>
      </c>
      <c r="C17" s="31">
        <v>1</v>
      </c>
      <c r="D17" s="12">
        <v>88</v>
      </c>
      <c r="E17" s="5">
        <v>88</v>
      </c>
      <c r="F17" s="28" t="str">
        <f t="shared" si="0"/>
        <v>V</v>
      </c>
      <c r="G17" s="5">
        <v>88</v>
      </c>
      <c r="H17" s="20">
        <v>88</v>
      </c>
      <c r="I17" s="20" t="str">
        <f t="shared" si="1"/>
        <v>V</v>
      </c>
      <c r="J17" s="23"/>
      <c r="K17" s="20"/>
      <c r="L17" s="31">
        <f t="shared" si="2"/>
      </c>
    </row>
    <row r="18" spans="1:12" ht="19.5" customHeight="1" thickBot="1">
      <c r="A18" s="108"/>
      <c r="B18" s="12">
        <v>106</v>
      </c>
      <c r="C18" s="31">
        <v>1</v>
      </c>
      <c r="D18" s="12">
        <v>106</v>
      </c>
      <c r="E18" s="5">
        <v>106</v>
      </c>
      <c r="F18" s="28" t="str">
        <f t="shared" si="0"/>
        <v>V</v>
      </c>
      <c r="G18" s="5">
        <v>106</v>
      </c>
      <c r="H18" s="20">
        <v>106</v>
      </c>
      <c r="I18" s="20" t="str">
        <f t="shared" si="1"/>
        <v>V</v>
      </c>
      <c r="J18" s="23"/>
      <c r="K18" s="20"/>
      <c r="L18" s="31">
        <f t="shared" si="2"/>
      </c>
    </row>
    <row r="19" spans="1:12" ht="19.5" customHeight="1">
      <c r="A19" s="118" t="s">
        <v>75</v>
      </c>
      <c r="B19" s="26">
        <v>47</v>
      </c>
      <c r="C19" s="27">
        <v>1</v>
      </c>
      <c r="D19" s="26">
        <v>47</v>
      </c>
      <c r="E19" s="29">
        <v>47</v>
      </c>
      <c r="F19" s="27" t="str">
        <f t="shared" si="0"/>
        <v>V</v>
      </c>
      <c r="G19" s="29">
        <v>47</v>
      </c>
      <c r="H19" s="29">
        <v>47</v>
      </c>
      <c r="I19" s="29" t="str">
        <f t="shared" si="1"/>
        <v>V</v>
      </c>
      <c r="J19" s="36"/>
      <c r="K19" s="47"/>
      <c r="L19" s="30">
        <f t="shared" si="2"/>
      </c>
    </row>
    <row r="20" spans="1:12" ht="19.5" customHeight="1">
      <c r="A20" s="108"/>
      <c r="B20" s="12">
        <v>65</v>
      </c>
      <c r="C20" s="28">
        <v>1</v>
      </c>
      <c r="D20" s="12">
        <v>65</v>
      </c>
      <c r="E20" s="5">
        <v>65</v>
      </c>
      <c r="F20" s="28" t="str">
        <f t="shared" si="0"/>
        <v>V</v>
      </c>
      <c r="G20" s="5">
        <v>65</v>
      </c>
      <c r="H20" s="5">
        <v>65</v>
      </c>
      <c r="I20" s="5" t="str">
        <f t="shared" si="1"/>
        <v>V</v>
      </c>
      <c r="J20" s="23">
        <v>65</v>
      </c>
      <c r="K20" s="20">
        <v>65</v>
      </c>
      <c r="L20" s="31" t="str">
        <f t="shared" si="2"/>
        <v>V</v>
      </c>
    </row>
    <row r="21" spans="1:12" ht="19.5" customHeight="1">
      <c r="A21" s="108"/>
      <c r="B21" s="12">
        <v>96</v>
      </c>
      <c r="C21" s="28">
        <v>0</v>
      </c>
      <c r="D21" s="12">
        <v>96</v>
      </c>
      <c r="E21" s="5">
        <v>96</v>
      </c>
      <c r="F21" s="28" t="str">
        <f t="shared" si="0"/>
        <v>FP</v>
      </c>
      <c r="G21" s="5">
        <v>96</v>
      </c>
      <c r="H21" s="5">
        <v>96</v>
      </c>
      <c r="I21" s="5" t="str">
        <f t="shared" si="1"/>
        <v>FP</v>
      </c>
      <c r="J21" s="23">
        <v>96</v>
      </c>
      <c r="K21" s="20">
        <v>96</v>
      </c>
      <c r="L21" s="31" t="str">
        <f t="shared" si="2"/>
        <v>FP</v>
      </c>
    </row>
    <row r="22" spans="1:12" ht="19.5" customHeight="1">
      <c r="A22" s="108"/>
      <c r="B22" s="12">
        <v>105</v>
      </c>
      <c r="C22" s="28">
        <v>0</v>
      </c>
      <c r="D22" s="12">
        <v>105</v>
      </c>
      <c r="E22" s="5">
        <v>105</v>
      </c>
      <c r="F22" s="28" t="str">
        <f t="shared" si="0"/>
        <v>FP</v>
      </c>
      <c r="G22" s="5">
        <v>105</v>
      </c>
      <c r="H22" s="5">
        <v>105</v>
      </c>
      <c r="I22" s="5" t="str">
        <f t="shared" si="1"/>
        <v>FP</v>
      </c>
      <c r="J22" s="23"/>
      <c r="K22" s="20"/>
      <c r="L22" s="31">
        <f t="shared" si="2"/>
      </c>
    </row>
    <row r="23" spans="1:12" ht="19.5" customHeight="1">
      <c r="A23" s="108"/>
      <c r="B23" s="12">
        <v>106</v>
      </c>
      <c r="C23" s="28">
        <v>0</v>
      </c>
      <c r="D23" s="12">
        <v>106</v>
      </c>
      <c r="E23" s="5">
        <v>106</v>
      </c>
      <c r="F23" s="28" t="str">
        <f t="shared" si="0"/>
        <v>FP</v>
      </c>
      <c r="G23" s="5">
        <v>106</v>
      </c>
      <c r="H23" s="5">
        <v>106</v>
      </c>
      <c r="I23" s="5" t="str">
        <f t="shared" si="1"/>
        <v>FP</v>
      </c>
      <c r="J23" s="23"/>
      <c r="K23" s="20"/>
      <c r="L23" s="31">
        <f t="shared" si="2"/>
      </c>
    </row>
    <row r="24" spans="1:12" ht="19.5" customHeight="1">
      <c r="A24" s="108"/>
      <c r="B24" s="12">
        <v>137</v>
      </c>
      <c r="C24" s="28">
        <v>0</v>
      </c>
      <c r="D24" s="12">
        <v>137</v>
      </c>
      <c r="E24" s="5">
        <v>137</v>
      </c>
      <c r="F24" s="28" t="str">
        <f t="shared" si="0"/>
        <v>FP</v>
      </c>
      <c r="G24" s="5">
        <v>137</v>
      </c>
      <c r="H24" s="5">
        <v>137</v>
      </c>
      <c r="I24" s="5" t="str">
        <f t="shared" si="1"/>
        <v>FP</v>
      </c>
      <c r="J24" s="23">
        <v>137</v>
      </c>
      <c r="K24" s="20">
        <v>137</v>
      </c>
      <c r="L24" s="31" t="str">
        <f t="shared" si="2"/>
        <v>FP</v>
      </c>
    </row>
    <row r="25" spans="1:12" ht="19.5" customHeight="1">
      <c r="A25" s="108"/>
      <c r="B25" s="12">
        <v>146</v>
      </c>
      <c r="C25" s="28">
        <v>0</v>
      </c>
      <c r="D25" s="12">
        <v>146</v>
      </c>
      <c r="E25" s="5">
        <v>146</v>
      </c>
      <c r="F25" s="28" t="str">
        <f t="shared" si="0"/>
        <v>FP</v>
      </c>
      <c r="G25" s="5">
        <v>146</v>
      </c>
      <c r="H25" s="5">
        <v>146</v>
      </c>
      <c r="I25" s="5" t="str">
        <f t="shared" si="1"/>
        <v>FP</v>
      </c>
      <c r="J25" s="23"/>
      <c r="K25" s="20"/>
      <c r="L25" s="31">
        <f t="shared" si="2"/>
      </c>
    </row>
    <row r="26" spans="1:12" ht="19.5" customHeight="1">
      <c r="A26" s="108"/>
      <c r="B26" s="12">
        <v>147</v>
      </c>
      <c r="C26" s="28">
        <v>0</v>
      </c>
      <c r="D26" s="12">
        <v>147</v>
      </c>
      <c r="E26" s="5">
        <v>147</v>
      </c>
      <c r="F26" s="28" t="str">
        <f t="shared" si="0"/>
        <v>FP</v>
      </c>
      <c r="G26" s="5">
        <v>147</v>
      </c>
      <c r="H26" s="5">
        <v>147</v>
      </c>
      <c r="I26" s="5" t="str">
        <f t="shared" si="1"/>
        <v>FP</v>
      </c>
      <c r="J26" s="23"/>
      <c r="K26" s="20"/>
      <c r="L26" s="31">
        <f t="shared" si="2"/>
      </c>
    </row>
    <row r="27" spans="1:12" ht="19.5" customHeight="1" thickBot="1">
      <c r="A27" s="119"/>
      <c r="B27" s="16">
        <v>165</v>
      </c>
      <c r="C27" s="37">
        <v>1</v>
      </c>
      <c r="D27" s="16">
        <v>165</v>
      </c>
      <c r="E27" s="21">
        <v>165</v>
      </c>
      <c r="F27" s="37" t="str">
        <f t="shared" si="0"/>
        <v>V</v>
      </c>
      <c r="G27" s="21">
        <v>165</v>
      </c>
      <c r="H27" s="21">
        <v>165</v>
      </c>
      <c r="I27" s="21" t="str">
        <f t="shared" si="1"/>
        <v>V</v>
      </c>
      <c r="J27" s="24">
        <v>165</v>
      </c>
      <c r="K27" s="46">
        <v>165</v>
      </c>
      <c r="L27" s="25" t="str">
        <f t="shared" si="2"/>
        <v>V</v>
      </c>
    </row>
    <row r="28" spans="1:14" ht="19.5" customHeight="1">
      <c r="A28" s="118" t="s">
        <v>55</v>
      </c>
      <c r="B28" s="26">
        <v>62</v>
      </c>
      <c r="C28" s="30">
        <v>1</v>
      </c>
      <c r="D28" s="26">
        <v>62</v>
      </c>
      <c r="E28" s="29">
        <v>62</v>
      </c>
      <c r="F28" s="27" t="str">
        <f t="shared" si="0"/>
        <v>V</v>
      </c>
      <c r="G28" s="29">
        <v>62</v>
      </c>
      <c r="H28" s="29">
        <v>62</v>
      </c>
      <c r="I28" s="29" t="str">
        <f t="shared" si="1"/>
        <v>V</v>
      </c>
      <c r="J28" s="36"/>
      <c r="K28" s="47"/>
      <c r="L28" s="30">
        <f t="shared" si="2"/>
      </c>
      <c r="M28" s="19"/>
      <c r="N28" s="19"/>
    </row>
    <row r="29" spans="1:14" ht="19.5" customHeight="1">
      <c r="A29" s="108"/>
      <c r="B29" s="12">
        <v>75</v>
      </c>
      <c r="C29" s="31">
        <v>1</v>
      </c>
      <c r="D29" s="12">
        <v>75</v>
      </c>
      <c r="E29" s="5">
        <v>75</v>
      </c>
      <c r="F29" s="28" t="str">
        <f t="shared" si="0"/>
        <v>V</v>
      </c>
      <c r="G29" s="5">
        <v>75</v>
      </c>
      <c r="H29" s="5">
        <v>75</v>
      </c>
      <c r="I29" s="5" t="str">
        <f t="shared" si="1"/>
        <v>V</v>
      </c>
      <c r="J29" s="23"/>
      <c r="K29" s="20"/>
      <c r="L29" s="31">
        <f t="shared" si="2"/>
      </c>
      <c r="M29" s="19"/>
      <c r="N29" s="19"/>
    </row>
    <row r="30" spans="1:14" ht="19.5" customHeight="1">
      <c r="A30" s="108"/>
      <c r="B30" s="12">
        <v>121</v>
      </c>
      <c r="C30" s="31">
        <v>1</v>
      </c>
      <c r="D30" s="12">
        <v>121</v>
      </c>
      <c r="E30" s="5">
        <v>121</v>
      </c>
      <c r="F30" s="28" t="str">
        <f t="shared" si="0"/>
        <v>V</v>
      </c>
      <c r="G30" s="5">
        <v>121</v>
      </c>
      <c r="H30" s="5">
        <v>121</v>
      </c>
      <c r="I30" s="5" t="str">
        <f t="shared" si="1"/>
        <v>V</v>
      </c>
      <c r="J30" s="23">
        <v>117</v>
      </c>
      <c r="K30" s="20">
        <v>121</v>
      </c>
      <c r="L30" s="31" t="str">
        <f t="shared" si="2"/>
        <v>V</v>
      </c>
      <c r="M30" s="19"/>
      <c r="N30" s="19"/>
    </row>
    <row r="31" spans="1:14" ht="19.5" customHeight="1">
      <c r="A31" s="108"/>
      <c r="B31" s="12">
        <v>140</v>
      </c>
      <c r="C31" s="31">
        <v>1</v>
      </c>
      <c r="D31" s="12">
        <v>140</v>
      </c>
      <c r="E31" s="5">
        <v>140</v>
      </c>
      <c r="F31" s="28" t="str">
        <f t="shared" si="0"/>
        <v>V</v>
      </c>
      <c r="G31" s="5">
        <v>140</v>
      </c>
      <c r="H31" s="5">
        <v>140</v>
      </c>
      <c r="I31" s="5" t="str">
        <f t="shared" si="1"/>
        <v>V</v>
      </c>
      <c r="J31" s="23"/>
      <c r="K31" s="20"/>
      <c r="L31" s="31">
        <f t="shared" si="2"/>
      </c>
      <c r="M31" s="19"/>
      <c r="N31" s="19"/>
    </row>
    <row r="32" spans="1:14" ht="19.5" customHeight="1">
      <c r="A32" s="108"/>
      <c r="B32" s="12">
        <v>141</v>
      </c>
      <c r="C32" s="31">
        <v>1</v>
      </c>
      <c r="D32" s="12">
        <v>141</v>
      </c>
      <c r="E32" s="5">
        <v>141</v>
      </c>
      <c r="F32" s="28" t="str">
        <f t="shared" si="0"/>
        <v>V</v>
      </c>
      <c r="G32" s="5">
        <v>141</v>
      </c>
      <c r="H32" s="5">
        <v>141</v>
      </c>
      <c r="I32" s="5" t="str">
        <f t="shared" si="1"/>
        <v>V</v>
      </c>
      <c r="J32" s="23">
        <v>136</v>
      </c>
      <c r="K32" s="20">
        <v>141</v>
      </c>
      <c r="L32" s="31" t="str">
        <f t="shared" si="2"/>
        <v>V</v>
      </c>
      <c r="M32" s="19"/>
      <c r="N32" s="19"/>
    </row>
    <row r="33" spans="1:14" ht="19.5" customHeight="1">
      <c r="A33" s="108"/>
      <c r="B33" s="12">
        <v>166</v>
      </c>
      <c r="C33" s="31">
        <v>1</v>
      </c>
      <c r="D33" s="12">
        <v>166</v>
      </c>
      <c r="E33" s="5">
        <v>166</v>
      </c>
      <c r="F33" s="28" t="str">
        <f t="shared" si="0"/>
        <v>V</v>
      </c>
      <c r="G33" s="5">
        <v>166</v>
      </c>
      <c r="H33" s="5">
        <v>166</v>
      </c>
      <c r="I33" s="5" t="str">
        <f t="shared" si="1"/>
        <v>V</v>
      </c>
      <c r="J33" s="23"/>
      <c r="K33" s="20"/>
      <c r="L33" s="31">
        <f t="shared" si="2"/>
      </c>
      <c r="M33" s="19"/>
      <c r="N33" s="19"/>
    </row>
    <row r="34" spans="1:14" ht="19.5" customHeight="1">
      <c r="A34" s="108"/>
      <c r="B34" s="12">
        <v>202</v>
      </c>
      <c r="C34" s="31">
        <v>1</v>
      </c>
      <c r="D34" s="12">
        <v>202</v>
      </c>
      <c r="E34" s="5">
        <v>202</v>
      </c>
      <c r="F34" s="28" t="str">
        <f t="shared" si="0"/>
        <v>V</v>
      </c>
      <c r="G34" s="5">
        <v>202</v>
      </c>
      <c r="H34" s="5">
        <v>202</v>
      </c>
      <c r="I34" s="5" t="str">
        <f t="shared" si="1"/>
        <v>V</v>
      </c>
      <c r="J34" s="23" t="s">
        <v>101</v>
      </c>
      <c r="K34" s="20">
        <v>202</v>
      </c>
      <c r="L34" s="31" t="str">
        <f t="shared" si="2"/>
        <v>V</v>
      </c>
      <c r="M34" s="19"/>
      <c r="N34" s="19"/>
    </row>
    <row r="35" spans="1:14" ht="19.5" customHeight="1">
      <c r="A35" s="108"/>
      <c r="B35" s="12">
        <v>252</v>
      </c>
      <c r="C35" s="31">
        <v>1</v>
      </c>
      <c r="D35" s="12">
        <v>252</v>
      </c>
      <c r="E35" s="5">
        <v>252</v>
      </c>
      <c r="F35" s="28" t="str">
        <f t="shared" si="0"/>
        <v>V</v>
      </c>
      <c r="G35" s="5">
        <v>252</v>
      </c>
      <c r="H35" s="5">
        <v>252</v>
      </c>
      <c r="I35" s="5" t="str">
        <f t="shared" si="1"/>
        <v>V</v>
      </c>
      <c r="J35" s="23">
        <v>252</v>
      </c>
      <c r="K35" s="20">
        <v>252</v>
      </c>
      <c r="L35" s="31" t="str">
        <f t="shared" si="2"/>
        <v>V</v>
      </c>
      <c r="M35" s="19"/>
      <c r="N35" s="19"/>
    </row>
    <row r="36" spans="1:14" ht="19.5" customHeight="1">
      <c r="A36" s="108"/>
      <c r="B36" s="12">
        <v>254</v>
      </c>
      <c r="C36" s="31">
        <v>1</v>
      </c>
      <c r="D36" s="12">
        <v>254</v>
      </c>
      <c r="E36" s="5">
        <v>254</v>
      </c>
      <c r="F36" s="28" t="str">
        <f t="shared" si="0"/>
        <v>V</v>
      </c>
      <c r="G36" s="5">
        <v>254</v>
      </c>
      <c r="H36" s="5">
        <v>254</v>
      </c>
      <c r="I36" s="5" t="str">
        <f t="shared" si="1"/>
        <v>V</v>
      </c>
      <c r="J36" s="23">
        <v>254</v>
      </c>
      <c r="K36" s="20">
        <v>254</v>
      </c>
      <c r="L36" s="31" t="str">
        <f t="shared" si="2"/>
        <v>V</v>
      </c>
      <c r="M36" s="19"/>
      <c r="N36" s="19"/>
    </row>
    <row r="37" spans="1:14" ht="19.5" customHeight="1">
      <c r="A37" s="108"/>
      <c r="B37" s="12">
        <v>299</v>
      </c>
      <c r="C37" s="31">
        <v>1</v>
      </c>
      <c r="D37" s="12">
        <v>299</v>
      </c>
      <c r="E37" s="5">
        <v>299</v>
      </c>
      <c r="F37" s="28" t="str">
        <f t="shared" si="0"/>
        <v>V</v>
      </c>
      <c r="G37" s="5">
        <v>299</v>
      </c>
      <c r="H37" s="5">
        <v>299</v>
      </c>
      <c r="I37" s="5" t="str">
        <f t="shared" si="1"/>
        <v>V</v>
      </c>
      <c r="J37" s="23">
        <v>295</v>
      </c>
      <c r="K37" s="20">
        <v>299</v>
      </c>
      <c r="L37" s="31" t="str">
        <f t="shared" si="2"/>
        <v>V</v>
      </c>
      <c r="M37" s="19"/>
      <c r="N37" s="19"/>
    </row>
    <row r="38" spans="1:14" ht="19.5" customHeight="1">
      <c r="A38" s="108"/>
      <c r="B38" s="12">
        <v>316</v>
      </c>
      <c r="C38" s="31">
        <v>1</v>
      </c>
      <c r="D38" s="12">
        <v>316</v>
      </c>
      <c r="E38" s="5">
        <v>316</v>
      </c>
      <c r="F38" s="28" t="str">
        <f t="shared" si="0"/>
        <v>V</v>
      </c>
      <c r="G38" s="5">
        <v>316</v>
      </c>
      <c r="H38" s="5">
        <v>316</v>
      </c>
      <c r="I38" s="5" t="str">
        <f t="shared" si="1"/>
        <v>V</v>
      </c>
      <c r="J38" s="23"/>
      <c r="K38" s="20"/>
      <c r="L38" s="31">
        <f t="shared" si="2"/>
      </c>
      <c r="M38" s="19"/>
      <c r="N38" s="19"/>
    </row>
    <row r="39" spans="1:14" ht="19.5" customHeight="1">
      <c r="A39" s="108"/>
      <c r="B39" s="12">
        <v>344</v>
      </c>
      <c r="C39" s="31">
        <v>1</v>
      </c>
      <c r="D39" s="12">
        <v>344</v>
      </c>
      <c r="E39" s="5">
        <v>344</v>
      </c>
      <c r="F39" s="28" t="str">
        <f t="shared" si="0"/>
        <v>V</v>
      </c>
      <c r="G39" s="5">
        <v>344</v>
      </c>
      <c r="H39" s="5">
        <v>344</v>
      </c>
      <c r="I39" s="5" t="str">
        <f t="shared" si="1"/>
        <v>V</v>
      </c>
      <c r="J39" s="23"/>
      <c r="K39" s="20"/>
      <c r="L39" s="31">
        <f t="shared" si="2"/>
      </c>
      <c r="M39" s="19"/>
      <c r="N39" s="19"/>
    </row>
    <row r="40" spans="1:14" ht="19.5" customHeight="1" thickBot="1">
      <c r="A40" s="119"/>
      <c r="B40" s="16">
        <v>369</v>
      </c>
      <c r="C40" s="25">
        <v>0</v>
      </c>
      <c r="D40" s="16">
        <v>369</v>
      </c>
      <c r="E40" s="21">
        <v>369</v>
      </c>
      <c r="F40" s="37" t="str">
        <f t="shared" si="0"/>
        <v>FP</v>
      </c>
      <c r="G40" s="21">
        <v>369</v>
      </c>
      <c r="H40" s="21">
        <v>369</v>
      </c>
      <c r="I40" s="21" t="str">
        <f t="shared" si="1"/>
        <v>FP</v>
      </c>
      <c r="J40" s="24"/>
      <c r="K40" s="46"/>
      <c r="L40" s="25">
        <f t="shared" si="2"/>
      </c>
      <c r="M40" s="19"/>
      <c r="N40" s="19"/>
    </row>
    <row r="41" spans="1:13" ht="19.5" customHeight="1" thickBot="1">
      <c r="A41" s="22" t="s">
        <v>89</v>
      </c>
      <c r="B41" s="16"/>
      <c r="C41" s="25">
        <f>SUM(C3:C40)</f>
        <v>28</v>
      </c>
      <c r="D41" s="16"/>
      <c r="E41" s="21">
        <f>COUNTIF(F3:F40,"FP")</f>
        <v>7</v>
      </c>
      <c r="F41" s="37">
        <f>COUNTIF(F3:F40,"V")</f>
        <v>23</v>
      </c>
      <c r="G41" s="46"/>
      <c r="H41" s="21">
        <f>COUNTIF(I3:I40,"FP")</f>
        <v>10</v>
      </c>
      <c r="I41" s="37">
        <f>COUNTIF(I3:I40,"V")</f>
        <v>28</v>
      </c>
      <c r="J41" s="24"/>
      <c r="K41" s="21">
        <f>COUNTIF(L3:L40,"FP")</f>
        <v>4</v>
      </c>
      <c r="L41" s="37">
        <f>COUNTIF(L3:L40,"V")</f>
        <v>11</v>
      </c>
      <c r="M41" s="19"/>
    </row>
    <row r="42" spans="1:13" ht="19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9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2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9.5" customHeight="1">
      <c r="A45" s="19"/>
      <c r="B45" s="19"/>
      <c r="C45" s="19"/>
      <c r="D45" s="10"/>
      <c r="E45" s="10"/>
      <c r="F45" s="10"/>
      <c r="G45" s="11"/>
      <c r="H45" s="11"/>
      <c r="I45" s="11"/>
      <c r="J45" s="19"/>
      <c r="K45" s="19"/>
      <c r="L45" s="19"/>
    </row>
    <row r="46" spans="1:12" ht="19.5" customHeight="1">
      <c r="A46" s="19"/>
      <c r="B46" s="19"/>
      <c r="C46" s="19"/>
      <c r="D46" s="10"/>
      <c r="E46" s="10"/>
      <c r="F46" s="10"/>
      <c r="G46" s="11"/>
      <c r="H46" s="11"/>
      <c r="I46" s="11"/>
      <c r="J46" s="19"/>
      <c r="K46" s="19"/>
      <c r="L46" s="19"/>
    </row>
    <row r="47" spans="1:12" ht="19.5" customHeight="1">
      <c r="A47" s="19"/>
      <c r="B47" s="19"/>
      <c r="C47" s="19"/>
      <c r="D47" s="11"/>
      <c r="E47" s="11"/>
      <c r="F47" s="11"/>
      <c r="G47" s="11"/>
      <c r="H47" s="11"/>
      <c r="I47" s="11"/>
      <c r="J47" s="19"/>
      <c r="K47" s="19"/>
      <c r="L47" s="19"/>
    </row>
    <row r="48" spans="1:12" ht="19.5" customHeight="1">
      <c r="A48" s="19"/>
      <c r="B48" s="19"/>
      <c r="C48" s="19"/>
      <c r="D48" s="10"/>
      <c r="E48" s="10"/>
      <c r="F48" s="10"/>
      <c r="G48" s="11"/>
      <c r="H48" s="11"/>
      <c r="I48" s="11"/>
      <c r="J48" s="19"/>
      <c r="K48" s="19"/>
      <c r="L48" s="19"/>
    </row>
    <row r="49" spans="1:12" ht="19.5" customHeight="1">
      <c r="A49" s="19"/>
      <c r="B49" s="19"/>
      <c r="C49" s="19"/>
      <c r="D49" s="10"/>
      <c r="E49" s="10"/>
      <c r="F49" s="10"/>
      <c r="G49" s="11"/>
      <c r="H49" s="11"/>
      <c r="I49" s="11"/>
      <c r="J49" s="19"/>
      <c r="K49" s="19"/>
      <c r="L49" s="19"/>
    </row>
    <row r="50" spans="4:9" ht="19.5" customHeight="1">
      <c r="D50" s="8"/>
      <c r="E50" s="8"/>
      <c r="F50" s="8"/>
      <c r="G50" s="9"/>
      <c r="H50" s="9"/>
      <c r="I50" s="9"/>
    </row>
    <row r="51" spans="4:9" ht="19.5" customHeight="1">
      <c r="D51" s="10"/>
      <c r="E51" s="10"/>
      <c r="F51" s="10"/>
      <c r="G51" s="11"/>
      <c r="H51" s="11"/>
      <c r="I51" s="11"/>
    </row>
    <row r="52" spans="4:9" ht="19.5" customHeight="1">
      <c r="D52" s="10"/>
      <c r="E52" s="10"/>
      <c r="F52" s="10"/>
      <c r="G52" s="11"/>
      <c r="H52" s="11"/>
      <c r="I52" s="11"/>
    </row>
  </sheetData>
  <sheetProtection/>
  <mergeCells count="11">
    <mergeCell ref="A7:A8"/>
    <mergeCell ref="A5:A6"/>
    <mergeCell ref="A28:A40"/>
    <mergeCell ref="A1:A2"/>
    <mergeCell ref="B1:C1"/>
    <mergeCell ref="A9:A14"/>
    <mergeCell ref="A15:A18"/>
    <mergeCell ref="A19:A27"/>
    <mergeCell ref="J1:L1"/>
    <mergeCell ref="G1:I1"/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SCC2009 Results</dc:title>
  <dc:subject/>
  <dc:creator>Nuno M. Antunes</dc:creator>
  <cp:keywords/>
  <dc:description/>
  <cp:lastModifiedBy>Nuno M. Antunes</cp:lastModifiedBy>
  <dcterms:created xsi:type="dcterms:W3CDTF">2009-04-08T09:26:26Z</dcterms:created>
  <dcterms:modified xsi:type="dcterms:W3CDTF">2009-06-01T09:11:31Z</dcterms:modified>
  <cp:category/>
  <cp:version/>
  <cp:contentType/>
  <cp:contentStatus/>
</cp:coreProperties>
</file>